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73" documentId="8_{B2E172E6-2C7B-4D18-96C3-DAA48F6D7C87}" xr6:coauthVersionLast="47" xr6:coauthVersionMax="47" xr10:uidLastSave="{96643367-F130-42AE-B5E2-F825AFA9A420}"/>
  <bookViews>
    <workbookView xWindow="71880" yWindow="-120" windowWidth="29040" windowHeight="15720" xr2:uid="{00000000-000D-0000-FFFF-FFFF00000000}"/>
  </bookViews>
  <sheets>
    <sheet name="Instructions" sheetId="3" r:id="rId1"/>
    <sheet name="Cisco RFQ Price Form" sheetId="7" r:id="rId2"/>
    <sheet name="Cisco RFQ Bill of Material" sheetId="8" state="hidden" r:id="rId3"/>
    <sheet name="Cisco RFQ Product Specs" sheetId="9" state="hidden" r:id="rId4"/>
  </sheets>
  <definedNames>
    <definedName name="_xlnm._FilterDatabase" localSheetId="3" hidden="1">'Cisco RFQ Product Specs'!$A$1:$H$309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8" l="1"/>
  <c r="I31" i="8"/>
  <c r="H31" i="8"/>
  <c r="G31" i="8"/>
  <c r="F31" i="8"/>
  <c r="E31" i="8"/>
  <c r="D31" i="8"/>
  <c r="C31" i="8"/>
  <c r="B31" i="8"/>
  <c r="A31" i="8"/>
  <c r="J30" i="8"/>
  <c r="I30" i="8"/>
  <c r="H30" i="8"/>
  <c r="G30" i="8"/>
  <c r="F30" i="8"/>
  <c r="E30" i="8"/>
  <c r="D30" i="8"/>
  <c r="C30" i="8"/>
  <c r="B30" i="8"/>
  <c r="A30" i="8"/>
  <c r="J29" i="8"/>
  <c r="I29" i="8"/>
  <c r="H29" i="8"/>
  <c r="G29" i="8"/>
  <c r="F29" i="8"/>
  <c r="E29" i="8"/>
  <c r="D29" i="8"/>
  <c r="C29" i="8"/>
  <c r="B29" i="8"/>
  <c r="A29" i="8"/>
  <c r="J28" i="8"/>
  <c r="I28" i="8"/>
  <c r="H28" i="8"/>
  <c r="G28" i="8"/>
  <c r="F28" i="8"/>
  <c r="E28" i="8"/>
  <c r="D28" i="8"/>
  <c r="C28" i="8"/>
  <c r="B28" i="8"/>
  <c r="A28" i="8"/>
  <c r="J27" i="8"/>
  <c r="G27" i="8"/>
  <c r="F27" i="8"/>
  <c r="E27" i="8"/>
  <c r="D27" i="8"/>
  <c r="C27" i="8"/>
  <c r="B27" i="8"/>
  <c r="A27" i="8"/>
  <c r="J26" i="8"/>
  <c r="G26" i="8"/>
  <c r="F26" i="8"/>
  <c r="E26" i="8"/>
  <c r="D26" i="8"/>
  <c r="C26" i="8"/>
  <c r="B26" i="8"/>
  <c r="A26" i="8"/>
  <c r="J25" i="8"/>
  <c r="G25" i="8"/>
  <c r="F25" i="8"/>
  <c r="E25" i="8"/>
  <c r="D25" i="8"/>
  <c r="C25" i="8"/>
  <c r="B25" i="8"/>
  <c r="A25" i="8"/>
  <c r="J24" i="8"/>
  <c r="G24" i="8"/>
  <c r="F24" i="8"/>
  <c r="E24" i="8"/>
  <c r="D24" i="8"/>
  <c r="C24" i="8"/>
  <c r="B24" i="8"/>
  <c r="A24" i="8"/>
  <c r="J23" i="8"/>
  <c r="G23" i="8"/>
  <c r="F23" i="8"/>
  <c r="E23" i="8"/>
  <c r="D23" i="8"/>
  <c r="C23" i="8"/>
  <c r="B23" i="8"/>
  <c r="A23" i="8"/>
  <c r="J22" i="8"/>
  <c r="G22" i="8"/>
  <c r="F22" i="8"/>
  <c r="E22" i="8"/>
  <c r="D22" i="8"/>
  <c r="C22" i="8"/>
  <c r="B22" i="8"/>
  <c r="A22" i="8"/>
  <c r="J21" i="8"/>
  <c r="G21" i="8"/>
  <c r="F21" i="8"/>
  <c r="E21" i="8"/>
  <c r="D21" i="8"/>
  <c r="C21" i="8"/>
  <c r="B21" i="8"/>
  <c r="A21" i="8"/>
  <c r="J20" i="8"/>
  <c r="G20" i="8"/>
  <c r="F20" i="8"/>
  <c r="E20" i="8"/>
  <c r="D20" i="8"/>
  <c r="C20" i="8"/>
  <c r="B20" i="8"/>
  <c r="A20" i="8"/>
  <c r="J19" i="8"/>
  <c r="G19" i="8"/>
  <c r="F19" i="8"/>
  <c r="E19" i="8"/>
  <c r="D19" i="8"/>
  <c r="C19" i="8"/>
  <c r="B19" i="8"/>
  <c r="A19" i="8"/>
  <c r="J18" i="8"/>
  <c r="G18" i="8"/>
  <c r="F18" i="8"/>
  <c r="E18" i="8"/>
  <c r="D18" i="8"/>
  <c r="C18" i="8"/>
  <c r="B18" i="8"/>
  <c r="A18" i="8"/>
  <c r="J17" i="8"/>
  <c r="G17" i="8"/>
  <c r="F17" i="8"/>
  <c r="E17" i="8"/>
  <c r="D17" i="8"/>
  <c r="C17" i="8"/>
  <c r="B17" i="8"/>
  <c r="A17" i="8"/>
  <c r="J16" i="8"/>
  <c r="G16" i="8"/>
  <c r="F16" i="8"/>
  <c r="E16" i="8"/>
  <c r="D16" i="8"/>
  <c r="C16" i="8"/>
  <c r="B16" i="8"/>
  <c r="A16" i="8"/>
  <c r="J15" i="8"/>
  <c r="G15" i="8"/>
  <c r="F15" i="8"/>
  <c r="E15" i="8"/>
  <c r="D15" i="8"/>
  <c r="C15" i="8"/>
  <c r="B15" i="8"/>
  <c r="A15" i="8"/>
  <c r="J14" i="8"/>
  <c r="G14" i="8"/>
  <c r="F14" i="8"/>
  <c r="E14" i="8"/>
  <c r="D14" i="8"/>
  <c r="C14" i="8"/>
  <c r="B14" i="8"/>
  <c r="A14" i="8"/>
  <c r="J13" i="8"/>
  <c r="G13" i="8"/>
  <c r="F13" i="8"/>
  <c r="E13" i="8"/>
  <c r="D13" i="8"/>
  <c r="C13" i="8"/>
  <c r="B13" i="8"/>
  <c r="A13" i="8"/>
  <c r="J12" i="8"/>
  <c r="G12" i="8"/>
  <c r="F12" i="8"/>
  <c r="E12" i="8"/>
  <c r="D12" i="8"/>
  <c r="C12" i="8"/>
  <c r="B12" i="8"/>
  <c r="A12" i="8"/>
  <c r="J11" i="8"/>
  <c r="G11" i="8"/>
  <c r="F11" i="8"/>
  <c r="E11" i="8"/>
  <c r="D11" i="8"/>
  <c r="C11" i="8"/>
  <c r="B11" i="8"/>
  <c r="A11" i="8"/>
  <c r="J10" i="8"/>
  <c r="G10" i="8"/>
  <c r="F10" i="8"/>
  <c r="E10" i="8"/>
  <c r="D10" i="8"/>
  <c r="C10" i="8"/>
  <c r="B10" i="8"/>
  <c r="A10" i="8"/>
  <c r="J9" i="8"/>
  <c r="G9" i="8"/>
  <c r="F9" i="8"/>
  <c r="E9" i="8"/>
  <c r="D9" i="8"/>
  <c r="C9" i="8"/>
  <c r="B9" i="8"/>
  <c r="A9" i="8"/>
  <c r="J8" i="8"/>
  <c r="G8" i="8"/>
  <c r="F8" i="8"/>
  <c r="E8" i="8"/>
  <c r="D8" i="8"/>
  <c r="C8" i="8"/>
  <c r="B8" i="8"/>
  <c r="A8" i="8"/>
  <c r="J7" i="8"/>
  <c r="G7" i="8"/>
  <c r="F7" i="8"/>
  <c r="E7" i="8"/>
  <c r="D7" i="8"/>
  <c r="C7" i="8"/>
  <c r="B7" i="8"/>
  <c r="A7" i="8"/>
  <c r="J6" i="8"/>
  <c r="I6" i="8"/>
  <c r="H6" i="8"/>
  <c r="G6" i="8"/>
  <c r="F6" i="8"/>
  <c r="E6" i="8"/>
  <c r="D6" i="8"/>
  <c r="C6" i="8"/>
  <c r="B6" i="8"/>
  <c r="A6" i="8"/>
  <c r="A5" i="8"/>
  <c r="B5" i="8"/>
  <c r="C5" i="8"/>
  <c r="D5" i="8"/>
  <c r="E5" i="8"/>
  <c r="F5" i="8"/>
  <c r="G5" i="8"/>
  <c r="J5" i="8"/>
  <c r="H5" i="8"/>
  <c r="O38" i="7"/>
  <c r="O42" i="7" s="1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32" i="8" l="1"/>
  <c r="L32" i="7"/>
  <c r="M32" i="7" s="1"/>
  <c r="I27" i="8"/>
  <c r="L31" i="7"/>
  <c r="M31" i="7" s="1"/>
  <c r="I26" i="8"/>
  <c r="L30" i="7"/>
  <c r="M30" i="7" s="1"/>
  <c r="I25" i="8"/>
  <c r="L29" i="7"/>
  <c r="M29" i="7" s="1"/>
  <c r="I24" i="8"/>
  <c r="L28" i="7"/>
  <c r="M28" i="7" s="1"/>
  <c r="I23" i="8"/>
  <c r="L27" i="7"/>
  <c r="M27" i="7" s="1"/>
  <c r="I22" i="8"/>
  <c r="L26" i="7"/>
  <c r="M26" i="7" s="1"/>
  <c r="K26" i="7"/>
  <c r="I21" i="8" s="1"/>
  <c r="L25" i="7"/>
  <c r="M25" i="7" s="1"/>
  <c r="I20" i="8"/>
  <c r="L24" i="7"/>
  <c r="M24" i="7" s="1"/>
  <c r="I19" i="8"/>
  <c r="L23" i="7"/>
  <c r="M23" i="7" s="1"/>
  <c r="I18" i="8"/>
  <c r="L22" i="7"/>
  <c r="M22" i="7" s="1"/>
  <c r="I17" i="8"/>
  <c r="L21" i="7"/>
  <c r="M21" i="7" s="1"/>
  <c r="I16" i="8"/>
  <c r="L20" i="7"/>
  <c r="M20" i="7" s="1"/>
  <c r="I15" i="8"/>
  <c r="L19" i="7"/>
  <c r="M19" i="7" s="1"/>
  <c r="I14" i="8"/>
  <c r="L18" i="7"/>
  <c r="M18" i="7" s="1"/>
  <c r="I13" i="8"/>
  <c r="L17" i="7"/>
  <c r="M17" i="7" s="1"/>
  <c r="L16" i="7"/>
  <c r="M16" i="7" s="1"/>
  <c r="I11" i="8"/>
  <c r="L15" i="7"/>
  <c r="M15" i="7" s="1"/>
  <c r="I10" i="8"/>
  <c r="L14" i="7"/>
  <c r="M14" i="7" s="1"/>
  <c r="I9" i="8"/>
  <c r="L13" i="7"/>
  <c r="M13" i="7" s="1"/>
  <c r="I8" i="8"/>
  <c r="L12" i="7"/>
  <c r="M12" i="7" s="1"/>
  <c r="I7" i="8"/>
  <c r="L10" i="7"/>
  <c r="M10" i="7" s="1"/>
  <c r="I5" i="8"/>
  <c r="O43" i="7"/>
  <c r="O44" i="7"/>
  <c r="I12" i="8" l="1"/>
  <c r="I32" i="8"/>
  <c r="O45" i="7"/>
</calcChain>
</file>

<file path=xl/sharedStrings.xml><?xml version="1.0" encoding="utf-8"?>
<sst xmlns="http://schemas.openxmlformats.org/spreadsheetml/2006/main" count="1825" uniqueCount="153">
  <si>
    <t>RFQ</t>
  </si>
  <si>
    <t>RFQ #</t>
  </si>
  <si>
    <r>
      <t xml:space="preserve">Fill out the Price Form tab and return a copy of the completed Appendix A with your quotation submission. Please complete all cells highlighted in yellow. </t>
    </r>
    <r>
      <rPr>
        <b/>
        <sz val="10"/>
        <rFont val="Calibri"/>
        <family val="2"/>
        <scheme val="minor"/>
      </rPr>
      <t>This is a mandatory requirement</t>
    </r>
    <r>
      <rPr>
        <sz val="10"/>
        <rFont val="Calibri"/>
        <family val="2"/>
        <scheme val="minor"/>
      </rPr>
      <t xml:space="preserve">. </t>
    </r>
  </si>
  <si>
    <t>The proposed pricing should be all inclusive and does not contain hidden fees. If there are fees and costs extra to the pricing table, please clearly indicate those fees with a description and the amount.</t>
  </si>
  <si>
    <r>
      <rPr>
        <sz val="10"/>
        <color rgb="FF000000"/>
        <rFont val="Calibri"/>
        <family val="2"/>
        <scheme val="minor"/>
      </rPr>
      <t>All proposed pricing should be in</t>
    </r>
    <r>
      <rPr>
        <b/>
        <sz val="10"/>
        <color rgb="FF000000"/>
        <rFont val="Calibri"/>
        <family val="2"/>
        <scheme val="minor"/>
      </rPr>
      <t xml:space="preserve"> Canadian dollars (CAD)</t>
    </r>
    <r>
      <rPr>
        <sz val="10"/>
        <color rgb="FF000000"/>
        <rFont val="Calibri"/>
        <family val="2"/>
        <scheme val="minor"/>
      </rPr>
      <t xml:space="preserve"> and should include as separate items information on all federal and provincial taxes, where applicable. </t>
    </r>
  </si>
  <si>
    <t xml:space="preserve">PavCo will not pay for other costs, fees, charges or expenses that are not expressly stated on this price sheet. </t>
  </si>
  <si>
    <t>Vendor to Complete</t>
  </si>
  <si>
    <t xml:space="preserve">Vendor's Legal Name </t>
  </si>
  <si>
    <t>Doing Buisness As 
(if applicable)</t>
  </si>
  <si>
    <t>Vendor Address</t>
  </si>
  <si>
    <t>Mandatory</t>
  </si>
  <si>
    <t>Item Listing</t>
  </si>
  <si>
    <t>Manufacturer</t>
  </si>
  <si>
    <t xml:space="preserve">Quantity </t>
  </si>
  <si>
    <t>Unit Pricing ($)</t>
  </si>
  <si>
    <t>Total Pricing ($)</t>
  </si>
  <si>
    <t>Lead Time</t>
  </si>
  <si>
    <t>Other Fees:</t>
  </si>
  <si>
    <t>Delivery:</t>
  </si>
  <si>
    <t>Subtotal:</t>
  </si>
  <si>
    <t>PST:</t>
  </si>
  <si>
    <t>Ship to:</t>
  </si>
  <si>
    <t>BC Place</t>
  </si>
  <si>
    <t>777 Pacific Blvd, Vancouver, BC V6B 4Y8</t>
  </si>
  <si>
    <t>TOTAL COST:</t>
  </si>
  <si>
    <t>GST:</t>
  </si>
  <si>
    <t>Subtotal</t>
  </si>
  <si>
    <t>Required Quantity (EA)</t>
  </si>
  <si>
    <t>Item Description</t>
  </si>
  <si>
    <t>Description</t>
  </si>
  <si>
    <t>Quantity Requested</t>
  </si>
  <si>
    <t>BCP</t>
  </si>
  <si>
    <t>Total</t>
  </si>
  <si>
    <t>Bill of Material</t>
  </si>
  <si>
    <t>Location</t>
  </si>
  <si>
    <t>Discount (if applicable):</t>
  </si>
  <si>
    <t>Item Name</t>
  </si>
  <si>
    <t>Service SKU</t>
  </si>
  <si>
    <t>Service Level</t>
  </si>
  <si>
    <t>Begin Date</t>
  </si>
  <si>
    <t>End Date</t>
  </si>
  <si>
    <t>Cisco</t>
  </si>
  <si>
    <t>AIR-DNA-E</t>
  </si>
  <si>
    <t>Wireless Cisco DNA On-Prem Essential, Term Lic</t>
  </si>
  <si>
    <t>AIR-DNA-E-1R</t>
  </si>
  <si>
    <t>Subscription SSTC</t>
  </si>
  <si>
    <t>C9300-48-E-A</t>
  </si>
  <si>
    <t>48-port NW &amp; DNA Essentials to NW &amp; DNA Advantage Upgrade</t>
  </si>
  <si>
    <t>C9300-48-E-A-3</t>
  </si>
  <si>
    <t>C9300-DNA-A-48</t>
  </si>
  <si>
    <t>C9300 DNA Essentials, 48-Port Term License</t>
  </si>
  <si>
    <t>C9300-DNA-A-48=</t>
  </si>
  <si>
    <t>C9300 DNA Essentials, 48-Port Spare 3-Year Term License</t>
  </si>
  <si>
    <t>C9300-DNA-E-48-3Y</t>
  </si>
  <si>
    <t>C9500X-DNA-60L4D-A</t>
  </si>
  <si>
    <t>R-ISE-VMC-K9=</t>
  </si>
  <si>
    <t>Cisco ISE Virtual Machine Common PID</t>
  </si>
  <si>
    <t>CON-ECMU-RISE9KVM</t>
  </si>
  <si>
    <t>ECMU</t>
  </si>
  <si>
    <t>SF-FMC-VMW-10-K9</t>
  </si>
  <si>
    <t>Cisco Firepower Management Center, (VMWare) for 10 devices</t>
  </si>
  <si>
    <t>CON-ECMU-SFFMCK9V</t>
  </si>
  <si>
    <t>CW9800H2</t>
  </si>
  <si>
    <t>Cisco Catalyst CW9800H2 Wireless Controller</t>
  </si>
  <si>
    <t>CON-L1NBD-CW98H21A</t>
  </si>
  <si>
    <t>L1NBD</t>
  </si>
  <si>
    <t>C9300X-48HX-E</t>
  </si>
  <si>
    <t>Catalyst 9300 48-port mGig UPoE+, Network Essentials</t>
  </si>
  <si>
    <t>CON-SNT-C9300UX4</t>
  </si>
  <si>
    <t>SNT</t>
  </si>
  <si>
    <t>C9500X-60L4D-A</t>
  </si>
  <si>
    <t>Catalyst 9500 60x10/25/50G + 4x400G, Advantage</t>
  </si>
  <si>
    <t>CON-SNT-C954SXU5</t>
  </si>
  <si>
    <t>DN3-HW-APL</t>
  </si>
  <si>
    <t>Cisco Catalyst Center Appliance (Gen 3) - 32 Core</t>
  </si>
  <si>
    <t>CON-SNT-DN3HBAPL</t>
  </si>
  <si>
    <t>FPR2120-NGFW-K9</t>
  </si>
  <si>
    <t>^Cisco Firepower 2120 NGFW Appliance, 1U</t>
  </si>
  <si>
    <t>CON-SNT-FPR21GFN</t>
  </si>
  <si>
    <t>FPR3110-NGFW-K9</t>
  </si>
  <si>
    <t>Cisco Secure Firewall 3110 NGFW Appliance, 1U</t>
  </si>
  <si>
    <t>CON-SNT-FPR3110N</t>
  </si>
  <si>
    <t>FPR3140-NGFW-K9</t>
  </si>
  <si>
    <t>Cisco Secure Firewall 3140 NGFW Appliance, 1U</t>
  </si>
  <si>
    <t>CON-SNT-FPR3140N</t>
  </si>
  <si>
    <t>ISR4321-V/K9</t>
  </si>
  <si>
    <t>Cisco ISR 4321 Bundle, w/UC License</t>
  </si>
  <si>
    <t>CON-SNT-ISR4321V</t>
  </si>
  <si>
    <t>N9K-C93360YC-FX2</t>
  </si>
  <si>
    <t>Nexus 9300 w/ 96p 1/10/25G, 12p 100G, MACsec capable</t>
  </si>
  <si>
    <t>CON-SNT-N9KC933F</t>
  </si>
  <si>
    <t>L-AC-PLS-LIC=</t>
  </si>
  <si>
    <t>Secure Client Advantage Term License, Total Unique Users</t>
  </si>
  <si>
    <t>L-AC-PLS-3Y-S1</t>
  </si>
  <si>
    <t>Subscription ANYSL</t>
  </si>
  <si>
    <t>L-FPR3110T-TMC=</t>
  </si>
  <si>
    <t>Cisco Secure Firewall 3110 TD, AMP &amp; URL Filtering License</t>
  </si>
  <si>
    <t>L-FPR3110T-TMC-1Y</t>
  </si>
  <si>
    <t>Subscription FTDMI</t>
  </si>
  <si>
    <t>L-FPR3140T-T=</t>
  </si>
  <si>
    <t>Cisco Secure Firewall 3140 Threat Defence License</t>
  </si>
  <si>
    <t>L-FPR3140T-T-1Y</t>
  </si>
  <si>
    <t>TOTAL QUANTITY</t>
  </si>
  <si>
    <t>Serial Number</t>
  </si>
  <si>
    <t>Quantity</t>
  </si>
  <si>
    <t>JMX2120L3PK</t>
  </si>
  <si>
    <t>JMX2120L3PM</t>
  </si>
  <si>
    <t>FDO26020G9M</t>
  </si>
  <si>
    <t>FDO260419CZ</t>
  </si>
  <si>
    <t>FLM2311V0NX</t>
  </si>
  <si>
    <t>FLM2311V0NW</t>
  </si>
  <si>
    <t>FDO27161MBJ</t>
  </si>
  <si>
    <t>FDO28170NME</t>
  </si>
  <si>
    <t>FDO27161MJW</t>
  </si>
  <si>
    <t>WMP2821000P</t>
  </si>
  <si>
    <t>FDO28130MSS</t>
  </si>
  <si>
    <t>FJC29181LXX</t>
  </si>
  <si>
    <t>FJC29181LX4</t>
  </si>
  <si>
    <t>FVH3006LCMP</t>
  </si>
  <si>
    <t>FVH3006LCMT</t>
  </si>
  <si>
    <t>FVH3006LCS3</t>
  </si>
  <si>
    <t>FVH3006LCQA</t>
  </si>
  <si>
    <t>FVH3006LCP2</t>
  </si>
  <si>
    <t>FVH3006LCNK</t>
  </si>
  <si>
    <t>FVH3009LB6H</t>
  </si>
  <si>
    <t>FVH3009LAT5</t>
  </si>
  <si>
    <t>FVH3006LCNB</t>
  </si>
  <si>
    <t>FVH3006LCMW</t>
  </si>
  <si>
    <t>FVH3006LCP9</t>
  </si>
  <si>
    <t>FVH3006LCR8</t>
  </si>
  <si>
    <t>FJC282115XN</t>
  </si>
  <si>
    <t>FJC28111MLJ</t>
  </si>
  <si>
    <t>C9500X DNA Advantage, Term License</t>
  </si>
  <si>
    <t>FLX2915028S</t>
  </si>
  <si>
    <t>FLX2915028P</t>
  </si>
  <si>
    <t>6LT8UEFCILO</t>
  </si>
  <si>
    <t>Renewal Type</t>
  </si>
  <si>
    <t>SmartNet Renewal</t>
  </si>
  <si>
    <t>Flex Renewal</t>
  </si>
  <si>
    <t>A-FLEX-ENH-CUBE</t>
  </si>
  <si>
    <t>Cisco Collaboration Flex Plan CUBE Enhanced - license - 1 trunk session</t>
  </si>
  <si>
    <t>Flex Subscription</t>
  </si>
  <si>
    <t>A-FLEX-NUPL-A</t>
  </si>
  <si>
    <t>Cisco Collaboration Flex Plan Calling Access - On-Premise license - 1 named</t>
  </si>
  <si>
    <t>A-FLEX-NUPL-E</t>
  </si>
  <si>
    <t>Cisco Collaboration Flex Plan Calling Enhanced - On-Premise license - 1 named</t>
  </si>
  <si>
    <t>A-FLEX-NUPL-P</t>
  </si>
  <si>
    <t>Cisco Collaboration Flex Plan Calling Professional - On-Premise license - 1</t>
  </si>
  <si>
    <t>1 YEAR</t>
  </si>
  <si>
    <t>C9500X-DNA-A-3Y</t>
  </si>
  <si>
    <t>AIR-DNA-E-3R</t>
  </si>
  <si>
    <t>Cisco SmartNet</t>
  </si>
  <si>
    <t>SHS27-AB-04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</si>
</sst>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&quot;$&quot;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indexed="12"/>
      <name val="MS Sans Serif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14"/>
      <name val="Calibri"/>
      <family val="2"/>
      <scheme val="minor"/>
    </font>
    <font>
      <b/>
      <sz val="18"/>
      <color theme="3"/>
      <name val="Calibri Light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FFFFFF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19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0CF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4BBC3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7" tint="0.59999389629810485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7" fillId="4" borderId="4" applyNumberFormat="0" applyAlignment="0" applyProtection="0"/>
    <xf numFmtId="0" fontId="8" fillId="5" borderId="5" applyNumberFormat="0" applyAlignment="0" applyProtection="0"/>
    <xf numFmtId="0" fontId="9" fillId="5" borderId="4" applyNumberFormat="0" applyAlignment="0" applyProtection="0"/>
    <xf numFmtId="0" fontId="10" fillId="0" borderId="6" applyNumberFormat="0" applyFill="0" applyAlignment="0" applyProtection="0"/>
    <xf numFmtId="0" fontId="11" fillId="6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7" borderId="0" applyNumberFormat="0" applyBorder="0" applyAlignment="0" applyProtection="0"/>
    <xf numFmtId="0" fontId="1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" fillId="12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6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2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22" fillId="3" borderId="0" applyNumberFormat="0" applyBorder="0" applyAlignment="0" applyProtection="0"/>
    <xf numFmtId="0" fontId="21" fillId="0" borderId="0" applyNumberFormat="0" applyFill="0" applyBorder="0" applyAlignment="0" applyProtection="0"/>
    <xf numFmtId="164" fontId="20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6" fillId="25" borderId="0" applyNumberFormat="0" applyBorder="0" applyAlignment="0" applyProtection="0"/>
    <xf numFmtId="0" fontId="17" fillId="0" borderId="0"/>
    <xf numFmtId="0" fontId="20" fillId="26" borderId="8" applyNumberFormat="0" applyFont="0" applyAlignment="0" applyProtection="0"/>
    <xf numFmtId="9" fontId="20" fillId="0" borderId="0" applyFont="0" applyFill="0" applyBorder="0" applyAlignment="0" applyProtection="0"/>
    <xf numFmtId="3" fontId="19" fillId="0" borderId="0">
      <alignment horizontal="right" vertical="center"/>
    </xf>
    <xf numFmtId="49" fontId="19" fillId="0" borderId="0">
      <alignment horizontal="right" vertical="center"/>
    </xf>
    <xf numFmtId="0" fontId="23" fillId="0" borderId="0" applyNumberFormat="0" applyFill="0" applyBorder="0" applyAlignment="0" applyProtection="0"/>
    <xf numFmtId="0" fontId="32" fillId="0" borderId="0"/>
  </cellStyleXfs>
  <cellXfs count="111">
    <xf numFmtId="0" fontId="0" fillId="0" borderId="0" xfId="0"/>
    <xf numFmtId="0" fontId="26" fillId="28" borderId="10" xfId="25" applyFont="1" applyFill="1" applyBorder="1" applyAlignment="1">
      <alignment horizontal="center" vertical="center" wrapText="1"/>
    </xf>
    <xf numFmtId="0" fontId="28" fillId="0" borderId="10" xfId="25" applyFont="1" applyBorder="1" applyAlignment="1">
      <alignment horizontal="left" vertical="center" wrapText="1"/>
    </xf>
    <xf numFmtId="0" fontId="25" fillId="0" borderId="10" xfId="25" applyFont="1" applyBorder="1" applyAlignment="1">
      <alignment horizontal="left" vertical="center" wrapText="1"/>
    </xf>
    <xf numFmtId="0" fontId="24" fillId="27" borderId="13" xfId="0" applyFont="1" applyFill="1" applyBorder="1"/>
    <xf numFmtId="0" fontId="24" fillId="28" borderId="11" xfId="0" applyFont="1" applyFill="1" applyBorder="1"/>
    <xf numFmtId="0" fontId="29" fillId="28" borderId="12" xfId="0" applyFont="1" applyFill="1" applyBorder="1"/>
    <xf numFmtId="0" fontId="29" fillId="27" borderId="14" xfId="0" applyFont="1" applyFill="1" applyBorder="1"/>
    <xf numFmtId="0" fontId="30" fillId="0" borderId="10" xfId="25" applyFont="1" applyBorder="1" applyAlignment="1">
      <alignment horizontal="left" vertical="center" wrapText="1"/>
    </xf>
    <xf numFmtId="0" fontId="34" fillId="0" borderId="0" xfId="50" applyFont="1" applyAlignment="1">
      <alignment vertical="center"/>
    </xf>
    <xf numFmtId="0" fontId="32" fillId="0" borderId="0" xfId="50"/>
    <xf numFmtId="0" fontId="34" fillId="31" borderId="26" xfId="50" applyFont="1" applyFill="1" applyBorder="1" applyAlignment="1">
      <alignment vertical="center"/>
    </xf>
    <xf numFmtId="0" fontId="34" fillId="31" borderId="27" xfId="50" applyFont="1" applyFill="1" applyBorder="1" applyAlignment="1">
      <alignment vertical="center"/>
    </xf>
    <xf numFmtId="0" fontId="34" fillId="31" borderId="30" xfId="50" applyFont="1" applyFill="1" applyBorder="1" applyAlignment="1">
      <alignment vertical="center"/>
    </xf>
    <xf numFmtId="0" fontId="35" fillId="30" borderId="0" xfId="50" applyFont="1" applyFill="1" applyAlignment="1">
      <alignment vertical="center"/>
    </xf>
    <xf numFmtId="0" fontId="33" fillId="32" borderId="31" xfId="50" applyFont="1" applyFill="1" applyBorder="1" applyAlignment="1">
      <alignment horizontal="center" vertical="center" wrapText="1"/>
    </xf>
    <xf numFmtId="0" fontId="33" fillId="32" borderId="32" xfId="50" applyFont="1" applyFill="1" applyBorder="1" applyAlignment="1">
      <alignment horizontal="center" vertical="center" wrapText="1"/>
    </xf>
    <xf numFmtId="0" fontId="33" fillId="32" borderId="33" xfId="50" applyFont="1" applyFill="1" applyBorder="1" applyAlignment="1">
      <alignment horizontal="center" vertical="center" wrapText="1"/>
    </xf>
    <xf numFmtId="0" fontId="33" fillId="33" borderId="23" xfId="50" applyFont="1" applyFill="1" applyBorder="1" applyAlignment="1">
      <alignment horizontal="center" vertical="center"/>
    </xf>
    <xf numFmtId="0" fontId="33" fillId="33" borderId="24" xfId="50" applyFont="1" applyFill="1" applyBorder="1" applyAlignment="1">
      <alignment horizontal="center" vertical="center"/>
    </xf>
    <xf numFmtId="0" fontId="33" fillId="33" borderId="25" xfId="50" applyFont="1" applyFill="1" applyBorder="1" applyAlignment="1">
      <alignment horizontal="center" vertical="center"/>
    </xf>
    <xf numFmtId="0" fontId="33" fillId="34" borderId="34" xfId="50" applyFont="1" applyFill="1" applyBorder="1" applyAlignment="1">
      <alignment horizontal="center" vertical="center"/>
    </xf>
    <xf numFmtId="0" fontId="33" fillId="34" borderId="35" xfId="50" applyFont="1" applyFill="1" applyBorder="1" applyAlignment="1">
      <alignment horizontal="center" vertical="center"/>
    </xf>
    <xf numFmtId="0" fontId="33" fillId="34" borderId="35" xfId="50" applyFont="1" applyFill="1" applyBorder="1" applyAlignment="1">
      <alignment horizontal="left" vertical="center" wrapText="1"/>
    </xf>
    <xf numFmtId="15" fontId="33" fillId="34" borderId="35" xfId="50" applyNumberFormat="1" applyFont="1" applyFill="1" applyBorder="1" applyAlignment="1">
      <alignment horizontal="center" vertical="center"/>
    </xf>
    <xf numFmtId="1" fontId="33" fillId="35" borderId="36" xfId="50" applyNumberFormat="1" applyFont="1" applyFill="1" applyBorder="1" applyAlignment="1">
      <alignment horizontal="center" vertical="center"/>
    </xf>
    <xf numFmtId="1" fontId="33" fillId="34" borderId="37" xfId="50" applyNumberFormat="1" applyFont="1" applyFill="1" applyBorder="1" applyAlignment="1">
      <alignment horizontal="center" vertical="center"/>
    </xf>
    <xf numFmtId="1" fontId="34" fillId="36" borderId="38" xfId="50" applyNumberFormat="1" applyFont="1" applyFill="1" applyBorder="1" applyAlignment="1">
      <alignment horizontal="center" vertical="center"/>
    </xf>
    <xf numFmtId="1" fontId="34" fillId="29" borderId="37" xfId="50" applyNumberFormat="1" applyFont="1" applyFill="1" applyBorder="1" applyAlignment="1">
      <alignment horizontal="center" vertical="center"/>
    </xf>
    <xf numFmtId="165" fontId="34" fillId="29" borderId="39" xfId="50" applyNumberFormat="1" applyFont="1" applyFill="1" applyBorder="1" applyAlignment="1">
      <alignment vertical="center"/>
    </xf>
    <xf numFmtId="0" fontId="33" fillId="34" borderId="40" xfId="50" applyFont="1" applyFill="1" applyBorder="1" applyAlignment="1">
      <alignment horizontal="center" vertical="center"/>
    </xf>
    <xf numFmtId="0" fontId="33" fillId="34" borderId="16" xfId="50" applyFont="1" applyFill="1" applyBorder="1" applyAlignment="1">
      <alignment horizontal="center" vertical="center"/>
    </xf>
    <xf numFmtId="0" fontId="33" fillId="34" borderId="16" xfId="50" applyFont="1" applyFill="1" applyBorder="1" applyAlignment="1">
      <alignment horizontal="left" vertical="center" wrapText="1"/>
    </xf>
    <xf numFmtId="15" fontId="33" fillId="34" borderId="16" xfId="50" applyNumberFormat="1" applyFont="1" applyFill="1" applyBorder="1" applyAlignment="1">
      <alignment horizontal="center" vertical="center"/>
    </xf>
    <xf numFmtId="1" fontId="33" fillId="35" borderId="17" xfId="50" applyNumberFormat="1" applyFont="1" applyFill="1" applyBorder="1" applyAlignment="1">
      <alignment horizontal="center" vertical="center"/>
    </xf>
    <xf numFmtId="1" fontId="33" fillId="34" borderId="41" xfId="50" applyNumberFormat="1" applyFont="1" applyFill="1" applyBorder="1" applyAlignment="1">
      <alignment horizontal="center" vertical="center"/>
    </xf>
    <xf numFmtId="1" fontId="34" fillId="36" borderId="19" xfId="50" applyNumberFormat="1" applyFont="1" applyFill="1" applyBorder="1" applyAlignment="1">
      <alignment horizontal="center" vertical="center"/>
    </xf>
    <xf numFmtId="1" fontId="34" fillId="29" borderId="41" xfId="50" applyNumberFormat="1" applyFont="1" applyFill="1" applyBorder="1" applyAlignment="1">
      <alignment horizontal="center" vertical="center"/>
    </xf>
    <xf numFmtId="165" fontId="34" fillId="29" borderId="20" xfId="50" applyNumberFormat="1" applyFont="1" applyFill="1" applyBorder="1" applyAlignment="1">
      <alignment vertical="center"/>
    </xf>
    <xf numFmtId="0" fontId="33" fillId="34" borderId="42" xfId="50" applyFont="1" applyFill="1" applyBorder="1" applyAlignment="1">
      <alignment horizontal="center" vertical="center"/>
    </xf>
    <xf numFmtId="0" fontId="33" fillId="34" borderId="18" xfId="50" applyFont="1" applyFill="1" applyBorder="1" applyAlignment="1">
      <alignment horizontal="center" vertical="center"/>
    </xf>
    <xf numFmtId="0" fontId="33" fillId="34" borderId="18" xfId="50" applyFont="1" applyFill="1" applyBorder="1" applyAlignment="1">
      <alignment horizontal="left" vertical="center" wrapText="1"/>
    </xf>
    <xf numFmtId="15" fontId="33" fillId="34" borderId="18" xfId="50" applyNumberFormat="1" applyFont="1" applyFill="1" applyBorder="1" applyAlignment="1">
      <alignment horizontal="center" vertical="center"/>
    </xf>
    <xf numFmtId="1" fontId="33" fillId="35" borderId="43" xfId="50" applyNumberFormat="1" applyFont="1" applyFill="1" applyBorder="1" applyAlignment="1">
      <alignment horizontal="center" vertical="center"/>
    </xf>
    <xf numFmtId="1" fontId="33" fillId="34" borderId="44" xfId="50" applyNumberFormat="1" applyFont="1" applyFill="1" applyBorder="1" applyAlignment="1">
      <alignment horizontal="center" vertical="center"/>
    </xf>
    <xf numFmtId="1" fontId="34" fillId="36" borderId="21" xfId="50" applyNumberFormat="1" applyFont="1" applyFill="1" applyBorder="1" applyAlignment="1">
      <alignment horizontal="center" vertical="center"/>
    </xf>
    <xf numFmtId="1" fontId="34" fillId="29" borderId="44" xfId="50" applyNumberFormat="1" applyFont="1" applyFill="1" applyBorder="1" applyAlignment="1">
      <alignment horizontal="center" vertical="center"/>
    </xf>
    <xf numFmtId="165" fontId="34" fillId="29" borderId="22" xfId="50" applyNumberFormat="1" applyFont="1" applyFill="1" applyBorder="1" applyAlignment="1">
      <alignment vertical="center"/>
    </xf>
    <xf numFmtId="165" fontId="33" fillId="33" borderId="29" xfId="50" applyNumberFormat="1" applyFont="1" applyFill="1" applyBorder="1" applyAlignment="1">
      <alignment vertical="center"/>
    </xf>
    <xf numFmtId="165" fontId="33" fillId="33" borderId="24" xfId="50" applyNumberFormat="1" applyFont="1" applyFill="1" applyBorder="1" applyAlignment="1">
      <alignment vertical="center"/>
    </xf>
    <xf numFmtId="0" fontId="33" fillId="33" borderId="45" xfId="50" applyFont="1" applyFill="1" applyBorder="1" applyAlignment="1">
      <alignment vertical="center"/>
    </xf>
    <xf numFmtId="0" fontId="34" fillId="0" borderId="0" xfId="50" applyFont="1" applyAlignment="1">
      <alignment horizontal="left" vertical="center"/>
    </xf>
    <xf numFmtId="165" fontId="34" fillId="0" borderId="0" xfId="50" applyNumberFormat="1" applyFont="1" applyAlignment="1">
      <alignment vertical="center"/>
    </xf>
    <xf numFmtId="165" fontId="34" fillId="29" borderId="46" xfId="50" applyNumberFormat="1" applyFont="1" applyFill="1" applyBorder="1" applyAlignment="1">
      <alignment vertical="center"/>
    </xf>
    <xf numFmtId="0" fontId="33" fillId="34" borderId="47" xfId="50" applyFont="1" applyFill="1" applyBorder="1" applyAlignment="1">
      <alignment vertical="center"/>
    </xf>
    <xf numFmtId="0" fontId="33" fillId="33" borderId="47" xfId="50" applyFont="1" applyFill="1" applyBorder="1" applyAlignment="1">
      <alignment horizontal="center" vertical="center"/>
    </xf>
    <xf numFmtId="0" fontId="34" fillId="0" borderId="48" xfId="50" applyFont="1" applyBorder="1" applyAlignment="1">
      <alignment vertical="center" wrapText="1"/>
    </xf>
    <xf numFmtId="0" fontId="34" fillId="0" borderId="49" xfId="50" applyFont="1" applyBorder="1" applyAlignment="1">
      <alignment vertical="center" wrapText="1"/>
    </xf>
    <xf numFmtId="0" fontId="34" fillId="0" borderId="50" xfId="50" applyFont="1" applyBorder="1" applyAlignment="1">
      <alignment vertical="center"/>
    </xf>
    <xf numFmtId="0" fontId="34" fillId="0" borderId="51" xfId="50" applyFont="1" applyBorder="1" applyAlignment="1">
      <alignment vertical="center" wrapText="1"/>
    </xf>
    <xf numFmtId="0" fontId="34" fillId="0" borderId="52" xfId="50" applyFont="1" applyBorder="1" applyAlignment="1">
      <alignment vertical="center" wrapText="1"/>
    </xf>
    <xf numFmtId="0" fontId="33" fillId="0" borderId="0" xfId="50" applyFont="1" applyAlignment="1">
      <alignment horizontal="left" vertical="center"/>
    </xf>
    <xf numFmtId="165" fontId="33" fillId="0" borderId="0" xfId="50" applyNumberFormat="1" applyFont="1" applyAlignment="1">
      <alignment vertical="center"/>
    </xf>
    <xf numFmtId="165" fontId="33" fillId="29" borderId="15" xfId="50" applyNumberFormat="1" applyFont="1" applyFill="1" applyBorder="1" applyAlignment="1">
      <alignment vertical="center"/>
    </xf>
    <xf numFmtId="0" fontId="33" fillId="0" borderId="0" xfId="50" applyFont="1" applyAlignment="1">
      <alignment horizontal="center" vertical="center"/>
    </xf>
    <xf numFmtId="0" fontId="33" fillId="0" borderId="15" xfId="50" applyFont="1" applyBorder="1" applyAlignment="1">
      <alignment horizontal="center" vertical="center" wrapText="1"/>
    </xf>
    <xf numFmtId="0" fontId="34" fillId="0" borderId="15" xfId="50" applyFont="1" applyBorder="1" applyAlignment="1">
      <alignment horizontal="center" vertical="center" wrapText="1"/>
    </xf>
    <xf numFmtId="0" fontId="34" fillId="0" borderId="15" xfId="50" applyFont="1" applyBorder="1" applyAlignment="1">
      <alignment vertical="center" wrapText="1"/>
    </xf>
    <xf numFmtId="15" fontId="34" fillId="0" borderId="15" xfId="50" applyNumberFormat="1" applyFont="1" applyBorder="1" applyAlignment="1">
      <alignment horizontal="center" vertical="center" wrapText="1"/>
    </xf>
    <xf numFmtId="0" fontId="33" fillId="32" borderId="0" xfId="50" applyFont="1" applyFill="1" applyAlignment="1">
      <alignment horizontal="center" vertical="center" wrapText="1"/>
    </xf>
    <xf numFmtId="0" fontId="32" fillId="0" borderId="0" xfId="50" applyAlignment="1">
      <alignment horizontal="left" vertical="top"/>
    </xf>
    <xf numFmtId="0" fontId="32" fillId="0" borderId="0" xfId="50" applyAlignment="1">
      <alignment wrapText="1"/>
    </xf>
    <xf numFmtId="0" fontId="32" fillId="0" borderId="0" xfId="50" applyAlignment="1">
      <alignment horizontal="center"/>
    </xf>
    <xf numFmtId="3" fontId="32" fillId="0" borderId="0" xfId="50" applyNumberFormat="1" applyAlignment="1">
      <alignment horizontal="center"/>
    </xf>
    <xf numFmtId="15" fontId="32" fillId="0" borderId="0" xfId="50" applyNumberFormat="1" applyAlignment="1">
      <alignment horizontal="center"/>
    </xf>
    <xf numFmtId="0" fontId="33" fillId="34" borderId="0" xfId="50" applyFont="1" applyFill="1" applyAlignment="1">
      <alignment horizontal="center" vertical="center"/>
    </xf>
    <xf numFmtId="0" fontId="33" fillId="34" borderId="0" xfId="50" applyFont="1" applyFill="1" applyAlignment="1">
      <alignment horizontal="left" vertical="center" wrapText="1"/>
    </xf>
    <xf numFmtId="15" fontId="33" fillId="34" borderId="0" xfId="50" applyNumberFormat="1" applyFont="1" applyFill="1" applyAlignment="1">
      <alignment horizontal="center" vertical="center"/>
    </xf>
    <xf numFmtId="1" fontId="33" fillId="35" borderId="0" xfId="50" applyNumberFormat="1" applyFont="1" applyFill="1" applyAlignment="1">
      <alignment horizontal="center" vertical="center"/>
    </xf>
    <xf numFmtId="1" fontId="33" fillId="34" borderId="0" xfId="50" applyNumberFormat="1" applyFont="1" applyFill="1" applyAlignment="1">
      <alignment horizontal="center" vertical="center"/>
    </xf>
    <xf numFmtId="1" fontId="34" fillId="36" borderId="0" xfId="50" applyNumberFormat="1" applyFont="1" applyFill="1" applyAlignment="1">
      <alignment horizontal="center" vertical="center"/>
    </xf>
    <xf numFmtId="165" fontId="34" fillId="29" borderId="0" xfId="50" applyNumberFormat="1" applyFont="1" applyFill="1" applyAlignment="1">
      <alignment vertical="center"/>
    </xf>
    <xf numFmtId="0" fontId="33" fillId="33" borderId="23" xfId="50" applyFont="1" applyFill="1" applyBorder="1" applyAlignment="1">
      <alignment horizontal="center" vertical="center" wrapText="1"/>
    </xf>
    <xf numFmtId="0" fontId="36" fillId="37" borderId="0" xfId="50" applyFont="1" applyFill="1" applyAlignment="1">
      <alignment horizontal="center" wrapText="1"/>
    </xf>
    <xf numFmtId="3" fontId="32" fillId="0" borderId="0" xfId="50" applyNumberFormat="1"/>
    <xf numFmtId="0" fontId="32" fillId="0" borderId="15" xfId="50" applyBorder="1" applyAlignment="1">
      <alignment wrapText="1"/>
    </xf>
    <xf numFmtId="0" fontId="32" fillId="0" borderId="15" xfId="50" applyBorder="1"/>
    <xf numFmtId="165" fontId="34" fillId="29" borderId="0" xfId="50" applyNumberFormat="1" applyFont="1" applyFill="1" applyAlignment="1">
      <alignment vertical="center" wrapText="1"/>
    </xf>
    <xf numFmtId="0" fontId="32" fillId="38" borderId="0" xfId="50" applyFill="1"/>
    <xf numFmtId="0" fontId="34" fillId="29" borderId="36" xfId="50" applyFont="1" applyFill="1" applyBorder="1" applyAlignment="1">
      <alignment vertical="center" wrapText="1"/>
    </xf>
    <xf numFmtId="0" fontId="34" fillId="29" borderId="17" xfId="50" applyFont="1" applyFill="1" applyBorder="1" applyAlignment="1">
      <alignment vertical="center" wrapText="1"/>
    </xf>
    <xf numFmtId="0" fontId="34" fillId="29" borderId="43" xfId="50" applyFont="1" applyFill="1" applyBorder="1" applyAlignment="1">
      <alignment vertical="center" wrapText="1"/>
    </xf>
    <xf numFmtId="165" fontId="34" fillId="29" borderId="43" xfId="50" applyNumberFormat="1" applyFont="1" applyFill="1" applyBorder="1" applyAlignment="1">
      <alignment vertical="center" wrapText="1"/>
    </xf>
    <xf numFmtId="0" fontId="32" fillId="38" borderId="16" xfId="50" applyFill="1" applyBorder="1"/>
    <xf numFmtId="1" fontId="33" fillId="0" borderId="15" xfId="50" applyNumberFormat="1" applyFont="1" applyBorder="1" applyAlignment="1">
      <alignment horizontal="center" vertical="center"/>
    </xf>
    <xf numFmtId="1" fontId="34" fillId="0" borderId="15" xfId="50" applyNumberFormat="1" applyFont="1" applyBorder="1" applyAlignment="1">
      <alignment horizontal="center" vertical="center" wrapText="1"/>
    </xf>
    <xf numFmtId="0" fontId="33" fillId="33" borderId="28" xfId="50" applyFont="1" applyFill="1" applyBorder="1" applyAlignment="1">
      <alignment horizontal="right" vertical="center"/>
    </xf>
    <xf numFmtId="0" fontId="33" fillId="33" borderId="29" xfId="50" applyFont="1" applyFill="1" applyBorder="1" applyAlignment="1">
      <alignment vertical="center"/>
    </xf>
    <xf numFmtId="0" fontId="33" fillId="34" borderId="48" xfId="50" applyFont="1" applyFill="1" applyBorder="1" applyAlignment="1">
      <alignment vertical="center"/>
    </xf>
    <xf numFmtId="0" fontId="33" fillId="34" borderId="49" xfId="50" applyFont="1" applyFill="1" applyBorder="1" applyAlignment="1">
      <alignment vertical="center"/>
    </xf>
    <xf numFmtId="0" fontId="33" fillId="29" borderId="23" xfId="50" applyFont="1" applyFill="1" applyBorder="1" applyAlignment="1">
      <alignment horizontal="center" vertical="center"/>
    </xf>
    <xf numFmtId="0" fontId="33" fillId="29" borderId="24" xfId="50" applyFont="1" applyFill="1" applyBorder="1" applyAlignment="1">
      <alignment horizontal="center" vertical="center"/>
    </xf>
    <xf numFmtId="0" fontId="33" fillId="29" borderId="25" xfId="50" applyFont="1" applyFill="1" applyBorder="1" applyAlignment="1">
      <alignment horizontal="center" vertical="center"/>
    </xf>
    <xf numFmtId="0" fontId="34" fillId="30" borderId="23" xfId="50" applyFont="1" applyFill="1" applyBorder="1" applyAlignment="1">
      <alignment horizontal="center" vertical="center" wrapText="1"/>
    </xf>
    <xf numFmtId="0" fontId="34" fillId="30" borderId="24" xfId="50" applyFont="1" applyFill="1" applyBorder="1" applyAlignment="1">
      <alignment horizontal="center" vertical="center" wrapText="1"/>
    </xf>
    <xf numFmtId="0" fontId="34" fillId="30" borderId="28" xfId="50" applyFont="1" applyFill="1" applyBorder="1" applyAlignment="1">
      <alignment horizontal="center" vertical="center" wrapText="1"/>
    </xf>
    <xf numFmtId="0" fontId="34" fillId="30" borderId="29" xfId="50" applyFont="1" applyFill="1" applyBorder="1" applyAlignment="1">
      <alignment horizontal="center" vertical="center" wrapText="1"/>
    </xf>
    <xf numFmtId="0" fontId="33" fillId="32" borderId="32" xfId="50" applyFont="1" applyFill="1" applyBorder="1" applyAlignment="1">
      <alignment horizontal="center" vertical="center" wrapText="1"/>
    </xf>
    <xf numFmtId="0" fontId="33" fillId="0" borderId="15" xfId="50" applyFont="1" applyBorder="1" applyAlignment="1">
      <alignment horizontal="center" vertical="center" wrapText="1"/>
    </xf>
    <xf numFmtId="0" fontId="33" fillId="0" borderId="15" xfId="50" applyFont="1" applyBorder="1" applyAlignment="1">
      <alignment horizontal="center" vertical="center"/>
    </xf>
    <xf numFmtId="0" fontId="36" fillId="37" borderId="15" xfId="0" applyFont="1" applyFill="1" applyBorder="1" applyAlignment="1">
      <alignment horizontal="center" vertical="center" wrapText="1"/>
    </xf>
  </cellXfs>
  <cellStyles count="51">
    <cellStyle name="20% - Accent1 2" xfId="26" xr:uid="{00000000-0005-0000-0000-000000000000}"/>
    <cellStyle name="20% - Accent2 2" xfId="27" xr:uid="{00000000-0005-0000-0000-000001000000}"/>
    <cellStyle name="20% - Accent3 2" xfId="28" xr:uid="{00000000-0005-0000-0000-000002000000}"/>
    <cellStyle name="20% - Accent4 2" xfId="29" xr:uid="{00000000-0005-0000-0000-000003000000}"/>
    <cellStyle name="20% - Accent5 2" xfId="30" xr:uid="{00000000-0005-0000-0000-000004000000}"/>
    <cellStyle name="20% - Accent6" xfId="23" builtinId="50" customBuiltin="1"/>
    <cellStyle name="40% - Accent1" xfId="15" builtinId="31" customBuiltin="1"/>
    <cellStyle name="40% - Accent2 2" xfId="31" xr:uid="{00000000-0005-0000-0000-000007000000}"/>
    <cellStyle name="40% - Accent3 2" xfId="32" xr:uid="{00000000-0005-0000-0000-000008000000}"/>
    <cellStyle name="40% - Accent4" xfId="19" builtinId="43" customBuiltin="1"/>
    <cellStyle name="40% - Accent5" xfId="21" builtinId="47" customBuiltin="1"/>
    <cellStyle name="40% - Accent6" xfId="24" builtinId="51" customBuiltin="1"/>
    <cellStyle name="60% - Accent1" xfId="16" builtinId="32" customBuiltin="1"/>
    <cellStyle name="60% - Accent2" xfId="17" builtinId="36" customBuiltin="1"/>
    <cellStyle name="60% - Accent3 2" xfId="33" xr:uid="{00000000-0005-0000-0000-00000E000000}"/>
    <cellStyle name="60% - Accent4 2" xfId="34" xr:uid="{00000000-0005-0000-0000-00000F000000}"/>
    <cellStyle name="60% - Accent5" xfId="22" builtinId="48" customBuiltin="1"/>
    <cellStyle name="60% - Accent6 2" xfId="35" xr:uid="{00000000-0005-0000-0000-000011000000}"/>
    <cellStyle name="Accent1" xfId="14" builtinId="29" customBuiltin="1"/>
    <cellStyle name="Accent2 2" xfId="36" xr:uid="{00000000-0005-0000-0000-000013000000}"/>
    <cellStyle name="Accent3 2" xfId="37" xr:uid="{00000000-0005-0000-0000-000014000000}"/>
    <cellStyle name="Accent4" xfId="18" builtinId="41" customBuiltin="1"/>
    <cellStyle name="Accent5" xfId="20" builtinId="45" customBuiltin="1"/>
    <cellStyle name="Accent6 2" xfId="38" xr:uid="{00000000-0005-0000-0000-000017000000}"/>
    <cellStyle name="Bad 2" xfId="39" xr:uid="{00000000-0005-0000-0000-000018000000}"/>
    <cellStyle name="Calculation" xfId="8" builtinId="22" customBuiltin="1"/>
    <cellStyle name="Check Cell" xfId="10" builtinId="23" customBuiltin="1"/>
    <cellStyle name="ColLevel_2" xfId="40" xr:uid="{00000000-0005-0000-0000-00001B000000}"/>
    <cellStyle name="Currency 2" xfId="41" xr:uid="{00000000-0005-0000-0000-00001E000000}"/>
    <cellStyle name="Explanatory Text" xfId="12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 2" xfId="42" xr:uid="{00000000-0005-0000-0000-000026000000}"/>
    <cellStyle name="Input" xfId="6" builtinId="20" customBuiltin="1"/>
    <cellStyle name="Linked Cell" xfId="9" builtinId="24" customBuiltin="1"/>
    <cellStyle name="Neutral 2" xfId="43" xr:uid="{00000000-0005-0000-0000-000029000000}"/>
    <cellStyle name="Normal" xfId="0" builtinId="0"/>
    <cellStyle name="Normal 2" xfId="44" xr:uid="{00000000-0005-0000-0000-00002B000000}"/>
    <cellStyle name="Normal 3" xfId="25" xr:uid="{00000000-0005-0000-0000-00002C000000}"/>
    <cellStyle name="Normal 4" xfId="50" xr:uid="{D944A55E-0790-45C3-A7E9-BC9DAFF476F4}"/>
    <cellStyle name="Note 2" xfId="45" xr:uid="{00000000-0005-0000-0000-00002D000000}"/>
    <cellStyle name="Output" xfId="7" builtinId="21" customBuiltin="1"/>
    <cellStyle name="Percent 2" xfId="46" xr:uid="{00000000-0005-0000-0000-00002F000000}"/>
    <cellStyle name="SubTotal1Num" xfId="47" xr:uid="{00000000-0005-0000-0000-000030000000}"/>
    <cellStyle name="SubTotal1Text" xfId="48" xr:uid="{00000000-0005-0000-0000-000031000000}"/>
    <cellStyle name="Title 2" xfId="49" xr:uid="{00000000-0005-0000-0000-000032000000}"/>
    <cellStyle name="Total" xfId="13" builtinId="25" customBuiltin="1"/>
    <cellStyle name="Warning Text" xfId="1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0</xdr:row>
      <xdr:rowOff>171450</xdr:rowOff>
    </xdr:from>
    <xdr:to>
      <xdr:col>2</xdr:col>
      <xdr:colOff>1143068</xdr:colOff>
      <xdr:row>4</xdr:row>
      <xdr:rowOff>93345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7F182F-F15D-3E86-5299-80CD78BB1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4" y="171450"/>
          <a:ext cx="1500257" cy="638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E8FC6-A50D-42E1-8660-C6FE9870B983}">
  <dimension ref="A1:D16"/>
  <sheetViews>
    <sheetView showGridLines="0" tabSelected="1" zoomScale="130" zoomScaleNormal="130" workbookViewId="0">
      <selection activeCell="D9" sqref="D9"/>
    </sheetView>
  </sheetViews>
  <sheetFormatPr defaultColWidth="0" defaultRowHeight="15" zeroHeight="1" x14ac:dyDescent="0.25"/>
  <cols>
    <col min="1" max="1" width="8" customWidth="1"/>
    <col min="2" max="2" width="7.28515625" bestFit="1" customWidth="1"/>
    <col min="3" max="3" width="78.28515625" customWidth="1"/>
    <col min="4" max="4" width="7.28515625" customWidth="1"/>
    <col min="5" max="16384" width="9" hidden="1"/>
  </cols>
  <sheetData>
    <row r="1" spans="2:3" x14ac:dyDescent="0.25"/>
    <row r="2" spans="2:3" x14ac:dyDescent="0.25"/>
    <row r="3" spans="2:3" x14ac:dyDescent="0.25"/>
    <row r="4" spans="2:3" x14ac:dyDescent="0.25"/>
    <row r="5" spans="2:3" x14ac:dyDescent="0.25"/>
    <row r="6" spans="2:3" x14ac:dyDescent="0.25"/>
    <row r="7" spans="2:3" ht="18.75" x14ac:dyDescent="0.3">
      <c r="B7" s="4" t="s">
        <v>0</v>
      </c>
      <c r="C7" s="7" t="s">
        <v>151</v>
      </c>
    </row>
    <row r="8" spans="2:3" ht="18.75" x14ac:dyDescent="0.3">
      <c r="B8" s="5" t="s">
        <v>1</v>
      </c>
      <c r="C8" s="6" t="s">
        <v>152</v>
      </c>
    </row>
    <row r="9" spans="2:3" x14ac:dyDescent="0.25"/>
    <row r="10" spans="2:3" ht="50.25" customHeight="1" x14ac:dyDescent="0.25">
      <c r="B10" s="1">
        <v>1</v>
      </c>
      <c r="C10" s="2" t="s">
        <v>2</v>
      </c>
    </row>
    <row r="11" spans="2:3" ht="57.75" customHeight="1" x14ac:dyDescent="0.25">
      <c r="B11" s="1">
        <v>2</v>
      </c>
      <c r="C11" s="2" t="s">
        <v>3</v>
      </c>
    </row>
    <row r="12" spans="2:3" ht="35.25" customHeight="1" x14ac:dyDescent="0.25">
      <c r="B12" s="1">
        <v>3</v>
      </c>
      <c r="C12" s="8" t="s">
        <v>4</v>
      </c>
    </row>
    <row r="13" spans="2:3" ht="39" customHeight="1" x14ac:dyDescent="0.25">
      <c r="B13" s="1">
        <v>4</v>
      </c>
      <c r="C13" s="3" t="s">
        <v>5</v>
      </c>
    </row>
    <row r="14" spans="2:3" x14ac:dyDescent="0.25"/>
    <row r="15" spans="2:3" x14ac:dyDescent="0.25"/>
    <row r="16" spans="2:3" x14ac:dyDescent="0.25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A77CB-49B4-4451-A80C-2F02C16E95DB}">
  <dimension ref="A1:P45"/>
  <sheetViews>
    <sheetView topLeftCell="B16" zoomScaleNormal="100" workbookViewId="0">
      <selection activeCell="E31" sqref="E31"/>
    </sheetView>
  </sheetViews>
  <sheetFormatPr defaultColWidth="9.140625" defaultRowHeight="15" x14ac:dyDescent="0.25"/>
  <cols>
    <col min="1" max="1" width="21" style="10" customWidth="1"/>
    <col min="2" max="2" width="14.140625" style="10" customWidth="1"/>
    <col min="3" max="3" width="18.7109375" style="10" customWidth="1"/>
    <col min="4" max="4" width="23.85546875" style="10" customWidth="1"/>
    <col min="5" max="5" width="77.7109375" style="10" customWidth="1"/>
    <col min="6" max="6" width="24.85546875" style="10" customWidth="1"/>
    <col min="7" max="7" width="25.140625" style="10" customWidth="1"/>
    <col min="8" max="13" width="15.5703125" style="10" customWidth="1"/>
    <col min="14" max="15" width="23.28515625" style="10" customWidth="1"/>
    <col min="16" max="16" width="17.28515625" style="10" customWidth="1"/>
    <col min="17" max="17" width="23.28515625" style="10" customWidth="1"/>
    <col min="18" max="18" width="17.28515625" style="10" customWidth="1"/>
    <col min="19" max="16384" width="9.140625" style="10"/>
  </cols>
  <sheetData>
    <row r="1" spans="1:16" ht="24.6" customHeight="1" thickBot="1" x14ac:dyDescent="0.3">
      <c r="B1" s="100" t="s">
        <v>6</v>
      </c>
      <c r="C1" s="101"/>
      <c r="D1" s="102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6" ht="34.5" customHeight="1" thickBot="1" x14ac:dyDescent="0.3">
      <c r="B2" s="103" t="s">
        <v>7</v>
      </c>
      <c r="C2" s="104"/>
      <c r="D2" s="11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6" ht="36" customHeight="1" thickBot="1" x14ac:dyDescent="0.3">
      <c r="B3" s="103" t="s">
        <v>8</v>
      </c>
      <c r="C3" s="104"/>
      <c r="D3" s="12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24.6" customHeight="1" thickBot="1" x14ac:dyDescent="0.3">
      <c r="B4" s="105" t="s">
        <v>9</v>
      </c>
      <c r="C4" s="106"/>
      <c r="D4" s="13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6" ht="24.6" customHeight="1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ht="24.6" customHeight="1" thickBot="1" x14ac:dyDescent="0.3">
      <c r="B6" s="14" t="s">
        <v>10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6" ht="24.6" customHeight="1" x14ac:dyDescent="0.25">
      <c r="B7" s="9"/>
      <c r="C7" s="9"/>
      <c r="D7" s="9"/>
      <c r="E7" s="9"/>
      <c r="F7" s="9"/>
      <c r="G7" s="9"/>
      <c r="H7" s="9"/>
      <c r="I7" s="9"/>
      <c r="J7" s="9"/>
      <c r="K7" s="9"/>
      <c r="L7" s="100" t="s">
        <v>6</v>
      </c>
      <c r="M7" s="101"/>
      <c r="N7" s="101"/>
      <c r="O7" s="101"/>
      <c r="P7" s="102"/>
    </row>
    <row r="8" spans="1:16" ht="32.65" customHeight="1" thickBot="1" x14ac:dyDescent="0.3">
      <c r="A8" s="15" t="s">
        <v>136</v>
      </c>
      <c r="B8" s="15" t="s">
        <v>11</v>
      </c>
      <c r="C8" s="16" t="s">
        <v>12</v>
      </c>
      <c r="D8" s="16" t="s">
        <v>36</v>
      </c>
      <c r="E8" s="16" t="s">
        <v>29</v>
      </c>
      <c r="F8" s="16" t="s">
        <v>37</v>
      </c>
      <c r="G8" s="16" t="s">
        <v>38</v>
      </c>
      <c r="H8" s="16" t="s">
        <v>39</v>
      </c>
      <c r="I8" s="16" t="s">
        <v>40</v>
      </c>
      <c r="J8" s="107" t="s">
        <v>27</v>
      </c>
      <c r="K8" s="107"/>
      <c r="L8" s="107" t="s">
        <v>13</v>
      </c>
      <c r="M8" s="107"/>
      <c r="N8" s="16" t="s">
        <v>14</v>
      </c>
      <c r="O8" s="16" t="s">
        <v>15</v>
      </c>
      <c r="P8" s="17" t="s">
        <v>16</v>
      </c>
    </row>
    <row r="9" spans="1:16" ht="24.6" customHeight="1" x14ac:dyDescent="0.25">
      <c r="A9" s="82"/>
      <c r="B9" s="18"/>
      <c r="C9" s="19"/>
      <c r="D9" s="19"/>
      <c r="E9" s="19"/>
      <c r="F9" s="19"/>
      <c r="G9" s="19"/>
      <c r="H9" s="19"/>
      <c r="I9" s="19"/>
      <c r="J9" s="19"/>
      <c r="K9" s="19" t="s">
        <v>32</v>
      </c>
      <c r="L9" s="19"/>
      <c r="M9" s="19" t="s">
        <v>32</v>
      </c>
      <c r="N9" s="19"/>
      <c r="O9" s="19"/>
      <c r="P9" s="20"/>
    </row>
    <row r="10" spans="1:16" ht="24.6" customHeight="1" x14ac:dyDescent="0.25">
      <c r="A10" s="71" t="s">
        <v>137</v>
      </c>
      <c r="B10" s="21">
        <v>1</v>
      </c>
      <c r="C10" s="22" t="s">
        <v>41</v>
      </c>
      <c r="D10" s="23" t="s">
        <v>42</v>
      </c>
      <c r="E10" s="23" t="s">
        <v>43</v>
      </c>
      <c r="F10" s="22" t="s">
        <v>44</v>
      </c>
      <c r="G10" s="22" t="s">
        <v>45</v>
      </c>
      <c r="H10" s="24">
        <v>46900</v>
      </c>
      <c r="I10" s="24">
        <v>47791</v>
      </c>
      <c r="J10" s="25">
        <v>116</v>
      </c>
      <c r="K10" s="26">
        <v>116</v>
      </c>
      <c r="L10" s="27">
        <f>J10</f>
        <v>116</v>
      </c>
      <c r="M10" s="28">
        <f>L10</f>
        <v>116</v>
      </c>
      <c r="N10" s="29"/>
      <c r="O10" s="89"/>
      <c r="P10" s="93"/>
    </row>
    <row r="11" spans="1:16" ht="24.6" customHeight="1" x14ac:dyDescent="0.25">
      <c r="A11" s="71" t="s">
        <v>137</v>
      </c>
      <c r="B11" s="21">
        <v>2</v>
      </c>
      <c r="C11" s="22" t="s">
        <v>41</v>
      </c>
      <c r="D11" s="23" t="s">
        <v>42</v>
      </c>
      <c r="E11" s="23" t="s">
        <v>43</v>
      </c>
      <c r="F11" s="22" t="s">
        <v>150</v>
      </c>
      <c r="G11" s="22" t="s">
        <v>45</v>
      </c>
      <c r="H11" s="24">
        <v>46330</v>
      </c>
      <c r="I11" s="24">
        <v>47791</v>
      </c>
      <c r="J11" s="25">
        <v>629</v>
      </c>
      <c r="K11" s="26">
        <v>629</v>
      </c>
      <c r="L11" s="27">
        <v>629</v>
      </c>
      <c r="M11" s="28">
        <v>629</v>
      </c>
      <c r="N11" s="29"/>
      <c r="O11" s="89"/>
      <c r="P11" s="93"/>
    </row>
    <row r="12" spans="1:16" ht="24.6" customHeight="1" x14ac:dyDescent="0.25">
      <c r="A12" s="71" t="s">
        <v>137</v>
      </c>
      <c r="B12" s="30">
        <v>3</v>
      </c>
      <c r="C12" s="31" t="s">
        <v>41</v>
      </c>
      <c r="D12" s="32" t="s">
        <v>46</v>
      </c>
      <c r="E12" s="32" t="s">
        <v>47</v>
      </c>
      <c r="F12" s="31" t="s">
        <v>48</v>
      </c>
      <c r="G12" s="31" t="s">
        <v>45</v>
      </c>
      <c r="H12" s="24">
        <v>46330</v>
      </c>
      <c r="I12" s="24">
        <v>47791</v>
      </c>
      <c r="J12" s="34">
        <v>10</v>
      </c>
      <c r="K12" s="35">
        <v>10</v>
      </c>
      <c r="L12" s="36">
        <f t="shared" ref="L12:L32" si="0">J12</f>
        <v>10</v>
      </c>
      <c r="M12" s="37">
        <f t="shared" ref="M12:M32" si="1">L12</f>
        <v>10</v>
      </c>
      <c r="N12" s="38"/>
      <c r="O12" s="90"/>
      <c r="P12" s="93"/>
    </row>
    <row r="13" spans="1:16" ht="24.6" customHeight="1" x14ac:dyDescent="0.25">
      <c r="A13" s="71" t="s">
        <v>137</v>
      </c>
      <c r="B13" s="30">
        <v>4</v>
      </c>
      <c r="C13" s="31" t="s">
        <v>41</v>
      </c>
      <c r="D13" s="32" t="s">
        <v>49</v>
      </c>
      <c r="E13" s="32" t="s">
        <v>50</v>
      </c>
      <c r="F13" s="31" t="s">
        <v>53</v>
      </c>
      <c r="G13" s="31" t="s">
        <v>45</v>
      </c>
      <c r="H13" s="33">
        <v>46614</v>
      </c>
      <c r="I13" s="24">
        <v>47791</v>
      </c>
      <c r="J13" s="34">
        <v>5</v>
      </c>
      <c r="K13" s="35">
        <v>5</v>
      </c>
      <c r="L13" s="36">
        <f t="shared" si="0"/>
        <v>5</v>
      </c>
      <c r="M13" s="37">
        <f t="shared" si="1"/>
        <v>5</v>
      </c>
      <c r="N13" s="38"/>
      <c r="O13" s="90"/>
      <c r="P13" s="93"/>
    </row>
    <row r="14" spans="1:16" ht="24.6" customHeight="1" x14ac:dyDescent="0.25">
      <c r="A14" s="71" t="s">
        <v>137</v>
      </c>
      <c r="B14" s="30">
        <v>5</v>
      </c>
      <c r="C14" s="31" t="s">
        <v>41</v>
      </c>
      <c r="D14" s="32" t="s">
        <v>49</v>
      </c>
      <c r="E14" s="32" t="s">
        <v>50</v>
      </c>
      <c r="F14" s="31" t="s">
        <v>53</v>
      </c>
      <c r="G14" s="31" t="s">
        <v>45</v>
      </c>
      <c r="H14" s="33">
        <v>46676</v>
      </c>
      <c r="I14" s="24">
        <v>47791</v>
      </c>
      <c r="J14" s="34">
        <v>37</v>
      </c>
      <c r="K14" s="35">
        <v>37</v>
      </c>
      <c r="L14" s="36">
        <f t="shared" si="0"/>
        <v>37</v>
      </c>
      <c r="M14" s="37">
        <f t="shared" si="1"/>
        <v>37</v>
      </c>
      <c r="N14" s="38"/>
      <c r="O14" s="90"/>
      <c r="P14" s="93"/>
    </row>
    <row r="15" spans="1:16" ht="24.6" customHeight="1" x14ac:dyDescent="0.25">
      <c r="A15" s="71" t="s">
        <v>137</v>
      </c>
      <c r="B15" s="30">
        <v>6</v>
      </c>
      <c r="C15" s="31" t="s">
        <v>41</v>
      </c>
      <c r="D15" s="32" t="s">
        <v>49</v>
      </c>
      <c r="E15" s="32" t="s">
        <v>50</v>
      </c>
      <c r="F15" s="31" t="s">
        <v>53</v>
      </c>
      <c r="G15" s="31" t="s">
        <v>45</v>
      </c>
      <c r="H15" s="33">
        <v>46650</v>
      </c>
      <c r="I15" s="24">
        <v>47791</v>
      </c>
      <c r="J15" s="34">
        <v>50</v>
      </c>
      <c r="K15" s="35">
        <v>50</v>
      </c>
      <c r="L15" s="36">
        <f t="shared" si="0"/>
        <v>50</v>
      </c>
      <c r="M15" s="37">
        <f t="shared" si="1"/>
        <v>50</v>
      </c>
      <c r="N15" s="38"/>
      <c r="O15" s="90"/>
      <c r="P15" s="93"/>
    </row>
    <row r="16" spans="1:16" ht="24.6" customHeight="1" x14ac:dyDescent="0.25">
      <c r="A16" s="71" t="s">
        <v>137</v>
      </c>
      <c r="B16" s="30">
        <v>7</v>
      </c>
      <c r="C16" s="31" t="s">
        <v>41</v>
      </c>
      <c r="D16" s="32" t="s">
        <v>49</v>
      </c>
      <c r="E16" s="32" t="s">
        <v>50</v>
      </c>
      <c r="F16" s="31" t="s">
        <v>53</v>
      </c>
      <c r="G16" s="31" t="s">
        <v>45</v>
      </c>
      <c r="H16" s="33">
        <v>46622</v>
      </c>
      <c r="I16" s="24">
        <v>47791</v>
      </c>
      <c r="J16" s="34">
        <v>50</v>
      </c>
      <c r="K16" s="35">
        <v>50</v>
      </c>
      <c r="L16" s="36">
        <f t="shared" si="0"/>
        <v>50</v>
      </c>
      <c r="M16" s="37">
        <f t="shared" si="1"/>
        <v>50</v>
      </c>
      <c r="N16" s="38"/>
      <c r="O16" s="90"/>
      <c r="P16" s="93"/>
    </row>
    <row r="17" spans="1:16" ht="24.6" customHeight="1" x14ac:dyDescent="0.25">
      <c r="A17" s="71" t="s">
        <v>137</v>
      </c>
      <c r="B17" s="30">
        <v>8</v>
      </c>
      <c r="C17" s="31" t="s">
        <v>41</v>
      </c>
      <c r="D17" s="32" t="s">
        <v>51</v>
      </c>
      <c r="E17" s="32" t="s">
        <v>52</v>
      </c>
      <c r="F17" s="31" t="s">
        <v>53</v>
      </c>
      <c r="G17" s="31" t="s">
        <v>45</v>
      </c>
      <c r="H17" s="24">
        <v>46330</v>
      </c>
      <c r="I17" s="24">
        <v>47791</v>
      </c>
      <c r="J17" s="34">
        <v>2</v>
      </c>
      <c r="K17" s="35">
        <v>2</v>
      </c>
      <c r="L17" s="36">
        <f t="shared" si="0"/>
        <v>2</v>
      </c>
      <c r="M17" s="37">
        <f t="shared" si="1"/>
        <v>2</v>
      </c>
      <c r="N17" s="38"/>
      <c r="O17" s="90"/>
      <c r="P17" s="93"/>
    </row>
    <row r="18" spans="1:16" ht="24.6" customHeight="1" x14ac:dyDescent="0.25">
      <c r="A18" s="71" t="s">
        <v>137</v>
      </c>
      <c r="B18" s="30">
        <v>9</v>
      </c>
      <c r="C18" s="31" t="s">
        <v>41</v>
      </c>
      <c r="D18" s="32" t="s">
        <v>54</v>
      </c>
      <c r="E18" s="32" t="s">
        <v>132</v>
      </c>
      <c r="F18" s="31" t="s">
        <v>149</v>
      </c>
      <c r="G18" s="31" t="s">
        <v>45</v>
      </c>
      <c r="H18" s="33">
        <v>46614</v>
      </c>
      <c r="I18" s="24">
        <v>47791</v>
      </c>
      <c r="J18" s="34">
        <v>4</v>
      </c>
      <c r="K18" s="35">
        <v>4</v>
      </c>
      <c r="L18" s="36">
        <f t="shared" si="0"/>
        <v>4</v>
      </c>
      <c r="M18" s="37">
        <f t="shared" si="1"/>
        <v>4</v>
      </c>
      <c r="N18" s="38"/>
      <c r="O18" s="90"/>
      <c r="P18" s="93"/>
    </row>
    <row r="19" spans="1:16" ht="24.6" customHeight="1" x14ac:dyDescent="0.25">
      <c r="A19" s="71" t="s">
        <v>137</v>
      </c>
      <c r="B19" s="30">
        <v>10</v>
      </c>
      <c r="C19" s="31" t="s">
        <v>41</v>
      </c>
      <c r="D19" s="32" t="s">
        <v>55</v>
      </c>
      <c r="E19" s="32" t="s">
        <v>56</v>
      </c>
      <c r="F19" s="31" t="s">
        <v>57</v>
      </c>
      <c r="G19" s="31" t="s">
        <v>58</v>
      </c>
      <c r="H19" s="24">
        <v>46330</v>
      </c>
      <c r="I19" s="24">
        <v>47791</v>
      </c>
      <c r="J19" s="34">
        <v>2</v>
      </c>
      <c r="K19" s="35">
        <v>2</v>
      </c>
      <c r="L19" s="36">
        <f t="shared" si="0"/>
        <v>2</v>
      </c>
      <c r="M19" s="37">
        <f t="shared" si="1"/>
        <v>2</v>
      </c>
      <c r="N19" s="38"/>
      <c r="O19" s="90"/>
      <c r="P19" s="93"/>
    </row>
    <row r="20" spans="1:16" ht="24.6" customHeight="1" x14ac:dyDescent="0.25">
      <c r="A20" s="71" t="s">
        <v>137</v>
      </c>
      <c r="B20" s="30">
        <v>11</v>
      </c>
      <c r="C20" s="31" t="s">
        <v>41</v>
      </c>
      <c r="D20" s="32" t="s">
        <v>59</v>
      </c>
      <c r="E20" s="32" t="s">
        <v>60</v>
      </c>
      <c r="F20" s="31" t="s">
        <v>61</v>
      </c>
      <c r="G20" s="31" t="s">
        <v>58</v>
      </c>
      <c r="H20" s="24">
        <v>46330</v>
      </c>
      <c r="I20" s="24">
        <v>47791</v>
      </c>
      <c r="J20" s="34">
        <v>1</v>
      </c>
      <c r="K20" s="35">
        <v>1</v>
      </c>
      <c r="L20" s="36">
        <f t="shared" si="0"/>
        <v>1</v>
      </c>
      <c r="M20" s="37">
        <f t="shared" si="1"/>
        <v>1</v>
      </c>
      <c r="N20" s="38"/>
      <c r="O20" s="90"/>
      <c r="P20" s="93"/>
    </row>
    <row r="21" spans="1:16" ht="24.6" customHeight="1" x14ac:dyDescent="0.25">
      <c r="A21" s="71" t="s">
        <v>137</v>
      </c>
      <c r="B21" s="30">
        <v>12</v>
      </c>
      <c r="C21" s="31" t="s">
        <v>41</v>
      </c>
      <c r="D21" s="32" t="s">
        <v>62</v>
      </c>
      <c r="E21" s="32" t="s">
        <v>63</v>
      </c>
      <c r="F21" s="31" t="s">
        <v>64</v>
      </c>
      <c r="G21" s="31" t="s">
        <v>65</v>
      </c>
      <c r="H21" s="33">
        <v>46937</v>
      </c>
      <c r="I21" s="24">
        <v>47791</v>
      </c>
      <c r="J21" s="34">
        <v>2</v>
      </c>
      <c r="K21" s="35">
        <v>2</v>
      </c>
      <c r="L21" s="36">
        <f t="shared" si="0"/>
        <v>2</v>
      </c>
      <c r="M21" s="37">
        <f t="shared" si="1"/>
        <v>2</v>
      </c>
      <c r="N21" s="38"/>
      <c r="O21" s="90"/>
      <c r="P21" s="93"/>
    </row>
    <row r="22" spans="1:16" ht="24.6" customHeight="1" x14ac:dyDescent="0.25">
      <c r="A22" s="71" t="s">
        <v>137</v>
      </c>
      <c r="B22" s="30">
        <v>13</v>
      </c>
      <c r="C22" s="31" t="s">
        <v>41</v>
      </c>
      <c r="D22" s="32" t="s">
        <v>66</v>
      </c>
      <c r="E22" s="32" t="s">
        <v>67</v>
      </c>
      <c r="F22" s="31" t="s">
        <v>68</v>
      </c>
      <c r="G22" s="31" t="s">
        <v>69</v>
      </c>
      <c r="H22" s="24">
        <v>46330</v>
      </c>
      <c r="I22" s="24">
        <v>47791</v>
      </c>
      <c r="J22" s="34">
        <v>12</v>
      </c>
      <c r="K22" s="35">
        <v>12</v>
      </c>
      <c r="L22" s="36">
        <f t="shared" si="0"/>
        <v>12</v>
      </c>
      <c r="M22" s="37">
        <f t="shared" si="1"/>
        <v>12</v>
      </c>
      <c r="N22" s="38"/>
      <c r="O22" s="90"/>
      <c r="P22" s="93"/>
    </row>
    <row r="23" spans="1:16" ht="24.6" customHeight="1" x14ac:dyDescent="0.25">
      <c r="A23" s="71" t="s">
        <v>137</v>
      </c>
      <c r="B23" s="30">
        <v>14</v>
      </c>
      <c r="C23" s="31" t="s">
        <v>41</v>
      </c>
      <c r="D23" s="32" t="s">
        <v>70</v>
      </c>
      <c r="E23" s="32" t="s">
        <v>71</v>
      </c>
      <c r="F23" s="31" t="s">
        <v>72</v>
      </c>
      <c r="G23" s="31" t="s">
        <v>69</v>
      </c>
      <c r="H23" s="24">
        <v>46330</v>
      </c>
      <c r="I23" s="24">
        <v>47791</v>
      </c>
      <c r="J23" s="34">
        <v>4</v>
      </c>
      <c r="K23" s="35">
        <v>4</v>
      </c>
      <c r="L23" s="36">
        <f t="shared" si="0"/>
        <v>4</v>
      </c>
      <c r="M23" s="37">
        <f t="shared" si="1"/>
        <v>4</v>
      </c>
      <c r="N23" s="38"/>
      <c r="O23" s="90"/>
      <c r="P23" s="93"/>
    </row>
    <row r="24" spans="1:16" ht="24.6" customHeight="1" x14ac:dyDescent="0.25">
      <c r="A24" s="71" t="s">
        <v>137</v>
      </c>
      <c r="B24" s="30">
        <v>15</v>
      </c>
      <c r="C24" s="31" t="s">
        <v>41</v>
      </c>
      <c r="D24" s="32" t="s">
        <v>73</v>
      </c>
      <c r="E24" s="32" t="s">
        <v>74</v>
      </c>
      <c r="F24" s="31" t="s">
        <v>75</v>
      </c>
      <c r="G24" s="31" t="s">
        <v>69</v>
      </c>
      <c r="H24" s="24">
        <v>46330</v>
      </c>
      <c r="I24" s="24">
        <v>47791</v>
      </c>
      <c r="J24" s="34">
        <v>1</v>
      </c>
      <c r="K24" s="35">
        <v>1</v>
      </c>
      <c r="L24" s="36">
        <f t="shared" si="0"/>
        <v>1</v>
      </c>
      <c r="M24" s="37">
        <f t="shared" si="1"/>
        <v>1</v>
      </c>
      <c r="N24" s="38"/>
      <c r="O24" s="90"/>
      <c r="P24" s="93"/>
    </row>
    <row r="25" spans="1:16" ht="24.6" customHeight="1" x14ac:dyDescent="0.25">
      <c r="A25" s="71" t="s">
        <v>137</v>
      </c>
      <c r="B25" s="30">
        <v>16</v>
      </c>
      <c r="C25" s="31" t="s">
        <v>41</v>
      </c>
      <c r="D25" s="32" t="s">
        <v>76</v>
      </c>
      <c r="E25" s="32" t="s">
        <v>77</v>
      </c>
      <c r="F25" s="31" t="s">
        <v>78</v>
      </c>
      <c r="G25" s="31" t="s">
        <v>69</v>
      </c>
      <c r="H25" s="24">
        <v>46330</v>
      </c>
      <c r="I25" s="24">
        <v>47791</v>
      </c>
      <c r="J25" s="34">
        <v>2</v>
      </c>
      <c r="K25" s="35">
        <v>2</v>
      </c>
      <c r="L25" s="36">
        <f t="shared" si="0"/>
        <v>2</v>
      </c>
      <c r="M25" s="37">
        <f t="shared" si="1"/>
        <v>2</v>
      </c>
      <c r="N25" s="38"/>
      <c r="O25" s="90"/>
      <c r="P25" s="93"/>
    </row>
    <row r="26" spans="1:16" ht="24.6" customHeight="1" x14ac:dyDescent="0.25">
      <c r="A26" s="71" t="s">
        <v>137</v>
      </c>
      <c r="B26" s="30">
        <v>17</v>
      </c>
      <c r="C26" s="31" t="s">
        <v>41</v>
      </c>
      <c r="D26" s="32" t="s">
        <v>79</v>
      </c>
      <c r="E26" s="32" t="s">
        <v>80</v>
      </c>
      <c r="F26" s="31" t="s">
        <v>81</v>
      </c>
      <c r="G26" s="31" t="s">
        <v>69</v>
      </c>
      <c r="H26" s="33">
        <v>46544</v>
      </c>
      <c r="I26" s="24">
        <v>47791</v>
      </c>
      <c r="J26" s="34">
        <v>2</v>
      </c>
      <c r="K26" s="35">
        <f t="shared" ref="K26" si="2">J26</f>
        <v>2</v>
      </c>
      <c r="L26" s="36">
        <f t="shared" si="0"/>
        <v>2</v>
      </c>
      <c r="M26" s="37">
        <f t="shared" si="1"/>
        <v>2</v>
      </c>
      <c r="N26" s="38"/>
      <c r="O26" s="90"/>
      <c r="P26" s="93"/>
    </row>
    <row r="27" spans="1:16" ht="24.6" customHeight="1" x14ac:dyDescent="0.25">
      <c r="A27" s="71" t="s">
        <v>137</v>
      </c>
      <c r="B27" s="30">
        <v>18</v>
      </c>
      <c r="C27" s="31" t="s">
        <v>41</v>
      </c>
      <c r="D27" s="32" t="s">
        <v>82</v>
      </c>
      <c r="E27" s="32" t="s">
        <v>83</v>
      </c>
      <c r="F27" s="31" t="s">
        <v>84</v>
      </c>
      <c r="G27" s="31" t="s">
        <v>69</v>
      </c>
      <c r="H27" s="24">
        <v>46330</v>
      </c>
      <c r="I27" s="24">
        <v>47791</v>
      </c>
      <c r="J27" s="34">
        <v>2</v>
      </c>
      <c r="K27" s="35">
        <v>2</v>
      </c>
      <c r="L27" s="36">
        <f t="shared" si="0"/>
        <v>2</v>
      </c>
      <c r="M27" s="37">
        <f t="shared" si="1"/>
        <v>2</v>
      </c>
      <c r="N27" s="38"/>
      <c r="O27" s="90"/>
      <c r="P27" s="93"/>
    </row>
    <row r="28" spans="1:16" ht="24.6" customHeight="1" x14ac:dyDescent="0.25">
      <c r="A28" s="71" t="s">
        <v>137</v>
      </c>
      <c r="B28" s="30">
        <v>19</v>
      </c>
      <c r="C28" s="31" t="s">
        <v>41</v>
      </c>
      <c r="D28" s="32" t="s">
        <v>85</v>
      </c>
      <c r="E28" s="32" t="s">
        <v>86</v>
      </c>
      <c r="F28" s="31" t="s">
        <v>87</v>
      </c>
      <c r="G28" s="31" t="s">
        <v>69</v>
      </c>
      <c r="H28" s="24">
        <v>46330</v>
      </c>
      <c r="I28" s="24">
        <v>47791</v>
      </c>
      <c r="J28" s="34">
        <v>2</v>
      </c>
      <c r="K28" s="35">
        <v>2</v>
      </c>
      <c r="L28" s="36">
        <f t="shared" si="0"/>
        <v>2</v>
      </c>
      <c r="M28" s="37">
        <f t="shared" si="1"/>
        <v>2</v>
      </c>
      <c r="N28" s="38"/>
      <c r="O28" s="90"/>
      <c r="P28" s="93"/>
    </row>
    <row r="29" spans="1:16" ht="24.6" customHeight="1" x14ac:dyDescent="0.25">
      <c r="A29" s="71" t="s">
        <v>137</v>
      </c>
      <c r="B29" s="30">
        <v>20</v>
      </c>
      <c r="C29" s="31" t="s">
        <v>41</v>
      </c>
      <c r="D29" s="32" t="s">
        <v>88</v>
      </c>
      <c r="E29" s="32" t="s">
        <v>89</v>
      </c>
      <c r="F29" s="31" t="s">
        <v>90</v>
      </c>
      <c r="G29" s="31" t="s">
        <v>69</v>
      </c>
      <c r="H29" s="24">
        <v>46330</v>
      </c>
      <c r="I29" s="24">
        <v>47791</v>
      </c>
      <c r="J29" s="34">
        <v>2</v>
      </c>
      <c r="K29" s="35">
        <v>2</v>
      </c>
      <c r="L29" s="36">
        <f t="shared" si="0"/>
        <v>2</v>
      </c>
      <c r="M29" s="37">
        <f t="shared" si="1"/>
        <v>2</v>
      </c>
      <c r="N29" s="38"/>
      <c r="O29" s="90"/>
      <c r="P29" s="93"/>
    </row>
    <row r="30" spans="1:16" ht="24.6" customHeight="1" x14ac:dyDescent="0.25">
      <c r="A30" s="71" t="s">
        <v>137</v>
      </c>
      <c r="B30" s="30">
        <v>21</v>
      </c>
      <c r="C30" s="31" t="s">
        <v>41</v>
      </c>
      <c r="D30" s="32" t="s">
        <v>91</v>
      </c>
      <c r="E30" s="32" t="s">
        <v>92</v>
      </c>
      <c r="F30" s="31" t="s">
        <v>93</v>
      </c>
      <c r="G30" s="31" t="s">
        <v>94</v>
      </c>
      <c r="H30" s="24">
        <v>46330</v>
      </c>
      <c r="I30" s="24">
        <v>47791</v>
      </c>
      <c r="J30" s="34">
        <v>50</v>
      </c>
      <c r="K30" s="35">
        <v>50</v>
      </c>
      <c r="L30" s="36">
        <f t="shared" si="0"/>
        <v>50</v>
      </c>
      <c r="M30" s="37">
        <f t="shared" si="1"/>
        <v>50</v>
      </c>
      <c r="N30" s="38"/>
      <c r="O30" s="90"/>
      <c r="P30" s="93"/>
    </row>
    <row r="31" spans="1:16" ht="24.6" customHeight="1" x14ac:dyDescent="0.25">
      <c r="A31" s="71" t="s">
        <v>137</v>
      </c>
      <c r="B31" s="30">
        <v>22</v>
      </c>
      <c r="C31" s="31" t="s">
        <v>41</v>
      </c>
      <c r="D31" s="32" t="s">
        <v>95</v>
      </c>
      <c r="E31" s="32" t="s">
        <v>96</v>
      </c>
      <c r="F31" s="31" t="s">
        <v>97</v>
      </c>
      <c r="G31" s="31" t="s">
        <v>98</v>
      </c>
      <c r="H31" s="33">
        <v>46544</v>
      </c>
      <c r="I31" s="24">
        <v>47791</v>
      </c>
      <c r="J31" s="34">
        <v>2</v>
      </c>
      <c r="K31" s="35">
        <v>2</v>
      </c>
      <c r="L31" s="36">
        <f t="shared" si="0"/>
        <v>2</v>
      </c>
      <c r="M31" s="37">
        <f t="shared" si="1"/>
        <v>2</v>
      </c>
      <c r="N31" s="38"/>
      <c r="O31" s="90"/>
      <c r="P31" s="93"/>
    </row>
    <row r="32" spans="1:16" ht="24.6" customHeight="1" x14ac:dyDescent="0.25">
      <c r="A32" s="71" t="s">
        <v>137</v>
      </c>
      <c r="B32" s="39">
        <v>23</v>
      </c>
      <c r="C32" s="40" t="s">
        <v>41</v>
      </c>
      <c r="D32" s="41" t="s">
        <v>99</v>
      </c>
      <c r="E32" s="41" t="s">
        <v>100</v>
      </c>
      <c r="F32" s="40" t="s">
        <v>101</v>
      </c>
      <c r="G32" s="40" t="s">
        <v>98</v>
      </c>
      <c r="H32" s="42">
        <v>46901</v>
      </c>
      <c r="I32" s="24">
        <v>47791</v>
      </c>
      <c r="J32" s="43">
        <v>2</v>
      </c>
      <c r="K32" s="44">
        <v>2</v>
      </c>
      <c r="L32" s="45">
        <f t="shared" si="0"/>
        <v>2</v>
      </c>
      <c r="M32" s="46">
        <f t="shared" si="1"/>
        <v>2</v>
      </c>
      <c r="N32" s="47"/>
      <c r="O32" s="91"/>
      <c r="P32" s="93"/>
    </row>
    <row r="33" spans="1:16" ht="24" customHeight="1" x14ac:dyDescent="0.25">
      <c r="A33" s="71" t="s">
        <v>138</v>
      </c>
      <c r="B33" s="39">
        <v>24</v>
      </c>
      <c r="C33" s="40" t="s">
        <v>41</v>
      </c>
      <c r="D33" s="41" t="s">
        <v>139</v>
      </c>
      <c r="E33" s="41" t="s">
        <v>140</v>
      </c>
      <c r="F33" s="40" t="s">
        <v>139</v>
      </c>
      <c r="G33" s="40" t="s">
        <v>141</v>
      </c>
      <c r="H33" s="24">
        <v>46330</v>
      </c>
      <c r="I33" s="42">
        <v>46695</v>
      </c>
      <c r="J33" s="43">
        <v>4</v>
      </c>
      <c r="K33" s="44">
        <v>4</v>
      </c>
      <c r="L33" s="45">
        <v>4</v>
      </c>
      <c r="M33" s="46">
        <v>4</v>
      </c>
      <c r="N33" s="47"/>
      <c r="O33" s="92"/>
      <c r="P33" s="93"/>
    </row>
    <row r="34" spans="1:16" ht="28.5" customHeight="1" x14ac:dyDescent="0.25">
      <c r="A34" s="71" t="s">
        <v>138</v>
      </c>
      <c r="B34" s="39">
        <v>25</v>
      </c>
      <c r="C34" s="40" t="s">
        <v>41</v>
      </c>
      <c r="D34" s="41" t="s">
        <v>142</v>
      </c>
      <c r="E34" s="41" t="s">
        <v>143</v>
      </c>
      <c r="F34" s="40" t="s">
        <v>142</v>
      </c>
      <c r="G34" s="40" t="s">
        <v>141</v>
      </c>
      <c r="H34" s="24">
        <v>46330</v>
      </c>
      <c r="I34" s="42">
        <v>46695</v>
      </c>
      <c r="J34" s="43">
        <v>192</v>
      </c>
      <c r="K34" s="44">
        <v>192</v>
      </c>
      <c r="L34" s="45">
        <v>192</v>
      </c>
      <c r="M34" s="46">
        <v>192</v>
      </c>
      <c r="N34" s="47"/>
      <c r="O34" s="92"/>
      <c r="P34" s="93"/>
    </row>
    <row r="35" spans="1:16" ht="24.6" customHeight="1" x14ac:dyDescent="0.25">
      <c r="A35" s="71" t="s">
        <v>138</v>
      </c>
      <c r="B35" s="39">
        <v>26</v>
      </c>
      <c r="C35" s="40" t="s">
        <v>41</v>
      </c>
      <c r="D35" s="41" t="s">
        <v>144</v>
      </c>
      <c r="E35" s="41" t="s">
        <v>145</v>
      </c>
      <c r="F35" s="40" t="s">
        <v>144</v>
      </c>
      <c r="G35" s="40" t="s">
        <v>141</v>
      </c>
      <c r="H35" s="24">
        <v>46330</v>
      </c>
      <c r="I35" s="42">
        <v>46695</v>
      </c>
      <c r="J35" s="43">
        <v>53</v>
      </c>
      <c r="K35" s="44">
        <v>53</v>
      </c>
      <c r="L35" s="45">
        <v>53</v>
      </c>
      <c r="M35" s="46">
        <v>53</v>
      </c>
      <c r="N35" s="47"/>
      <c r="O35" s="92"/>
      <c r="P35" s="93"/>
    </row>
    <row r="36" spans="1:16" ht="24.6" customHeight="1" x14ac:dyDescent="0.25">
      <c r="A36" s="71" t="s">
        <v>138</v>
      </c>
      <c r="B36" s="39">
        <v>27</v>
      </c>
      <c r="C36" s="40" t="s">
        <v>41</v>
      </c>
      <c r="D36" s="41" t="s">
        <v>146</v>
      </c>
      <c r="E36" s="41" t="s">
        <v>147</v>
      </c>
      <c r="F36" s="40" t="s">
        <v>146</v>
      </c>
      <c r="G36" s="40" t="s">
        <v>141</v>
      </c>
      <c r="H36" s="24">
        <v>46330</v>
      </c>
      <c r="I36" s="42">
        <v>46695</v>
      </c>
      <c r="J36" s="43">
        <v>93</v>
      </c>
      <c r="K36" s="44">
        <v>93</v>
      </c>
      <c r="L36" s="45">
        <v>93</v>
      </c>
      <c r="M36" s="46">
        <v>93</v>
      </c>
      <c r="N36" s="47"/>
      <c r="O36" s="92"/>
      <c r="P36" s="93"/>
    </row>
    <row r="37" spans="1:16" ht="24.6" customHeight="1" thickBot="1" x14ac:dyDescent="0.3">
      <c r="A37" s="71"/>
      <c r="B37" s="75"/>
      <c r="C37" s="75"/>
      <c r="D37" s="76"/>
      <c r="E37" s="76"/>
      <c r="F37" s="75"/>
      <c r="G37" s="75"/>
      <c r="H37" s="77"/>
      <c r="I37" s="77"/>
      <c r="J37" s="78"/>
      <c r="K37" s="79"/>
      <c r="L37" s="80"/>
      <c r="M37" s="79"/>
      <c r="N37" s="81"/>
      <c r="O37" s="87"/>
      <c r="P37" s="88"/>
    </row>
    <row r="38" spans="1:16" ht="24.6" customHeight="1" thickBot="1" x14ac:dyDescent="0.3">
      <c r="B38" s="96" t="s">
        <v>26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48"/>
      <c r="O38" s="49">
        <f>SUM(O10:O36)</f>
        <v>0</v>
      </c>
      <c r="P38" s="50"/>
    </row>
    <row r="39" spans="1:16" ht="24.6" customHeight="1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51" t="s">
        <v>35</v>
      </c>
      <c r="N39" s="52"/>
      <c r="O39" s="53">
        <v>0</v>
      </c>
      <c r="P39" s="9"/>
    </row>
    <row r="40" spans="1:16" ht="24.6" customHeight="1" x14ac:dyDescent="0.25">
      <c r="B40" s="54" t="s">
        <v>34</v>
      </c>
      <c r="C40" s="98" t="s">
        <v>21</v>
      </c>
      <c r="D40" s="99"/>
      <c r="E40" s="9"/>
      <c r="F40" s="9"/>
      <c r="G40" s="9"/>
      <c r="H40" s="9"/>
      <c r="I40" s="9"/>
      <c r="J40" s="9"/>
      <c r="K40" s="9"/>
      <c r="L40" s="9"/>
      <c r="M40" s="51" t="s">
        <v>17</v>
      </c>
      <c r="N40" s="52"/>
      <c r="O40" s="53">
        <v>0</v>
      </c>
      <c r="P40" s="9"/>
    </row>
    <row r="41" spans="1:16" ht="24.6" customHeight="1" x14ac:dyDescent="0.25">
      <c r="B41" s="55" t="s">
        <v>31</v>
      </c>
      <c r="C41" s="56" t="s">
        <v>22</v>
      </c>
      <c r="D41" s="57"/>
      <c r="E41" s="9"/>
      <c r="F41" s="9"/>
      <c r="G41" s="9"/>
      <c r="H41" s="9"/>
      <c r="I41" s="9"/>
      <c r="J41" s="9"/>
      <c r="K41" s="9"/>
      <c r="L41" s="9"/>
      <c r="M41" s="51" t="s">
        <v>18</v>
      </c>
      <c r="N41" s="52"/>
      <c r="O41" s="53">
        <v>0</v>
      </c>
      <c r="P41" s="9"/>
    </row>
    <row r="42" spans="1:16" ht="54" customHeight="1" x14ac:dyDescent="0.25">
      <c r="B42" s="58"/>
      <c r="C42" s="59" t="s">
        <v>23</v>
      </c>
      <c r="D42" s="60"/>
      <c r="E42" s="9"/>
      <c r="F42" s="9"/>
      <c r="G42" s="9"/>
      <c r="H42" s="9"/>
      <c r="I42" s="9"/>
      <c r="J42" s="9"/>
      <c r="K42" s="9"/>
      <c r="L42" s="9"/>
      <c r="M42" s="51" t="s">
        <v>19</v>
      </c>
      <c r="N42" s="52"/>
      <c r="O42" s="53">
        <f>O38+O40+O41-O39</f>
        <v>0</v>
      </c>
      <c r="P42" s="9"/>
    </row>
    <row r="43" spans="1:16" ht="24.6" customHeight="1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51" t="s">
        <v>20</v>
      </c>
      <c r="N43" s="52"/>
      <c r="O43" s="53">
        <f>O42*7%</f>
        <v>0</v>
      </c>
      <c r="P43" s="9"/>
    </row>
    <row r="44" spans="1:16" ht="24.6" customHeight="1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51" t="s">
        <v>25</v>
      </c>
      <c r="N44" s="52"/>
      <c r="O44" s="53">
        <f>O42*5%</f>
        <v>0</v>
      </c>
      <c r="P44" s="9"/>
    </row>
    <row r="45" spans="1:16" ht="24.6" customHeight="1" x14ac:dyDescent="0.25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61" t="s">
        <v>24</v>
      </c>
      <c r="N45" s="62"/>
      <c r="O45" s="63">
        <f>SUM(O42:O44)</f>
        <v>0</v>
      </c>
      <c r="P45" s="9"/>
    </row>
  </sheetData>
  <mergeCells count="10">
    <mergeCell ref="B38:J38"/>
    <mergeCell ref="K38:M38"/>
    <mergeCell ref="C40:D40"/>
    <mergeCell ref="B1:D1"/>
    <mergeCell ref="B2:C2"/>
    <mergeCell ref="B3:C3"/>
    <mergeCell ref="B4:C4"/>
    <mergeCell ref="L7:P7"/>
    <mergeCell ref="J8:K8"/>
    <mergeCell ref="L8:M8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A26D9-16B5-4F4C-BAF3-1A3422E75238}">
  <dimension ref="A1:J32"/>
  <sheetViews>
    <sheetView topLeftCell="C1" zoomScale="130" zoomScaleNormal="130" workbookViewId="0">
      <selection activeCell="D38" sqref="D38"/>
    </sheetView>
  </sheetViews>
  <sheetFormatPr defaultColWidth="9.140625" defaultRowHeight="15" x14ac:dyDescent="0.25"/>
  <cols>
    <col min="1" max="1" width="15.42578125" style="10" customWidth="1"/>
    <col min="2" max="2" width="16.42578125" style="10" customWidth="1"/>
    <col min="3" max="3" width="95.5703125" style="10" customWidth="1"/>
    <col min="4" max="4" width="25.28515625" style="10" customWidth="1"/>
    <col min="5" max="5" width="20" style="10" customWidth="1"/>
    <col min="6" max="6" width="13.5703125" style="10" customWidth="1"/>
    <col min="7" max="7" width="15" style="10" customWidth="1"/>
    <col min="8" max="8" width="23.28515625" style="10" customWidth="1"/>
    <col min="9" max="9" width="17.28515625" style="10" customWidth="1"/>
    <col min="10" max="10" width="21" style="10" customWidth="1"/>
    <col min="11" max="16384" width="9.140625" style="10"/>
  </cols>
  <sheetData>
    <row r="1" spans="1:10" ht="18.75" customHeight="1" x14ac:dyDescent="0.25">
      <c r="A1" s="64" t="s">
        <v>33</v>
      </c>
      <c r="B1" s="9"/>
      <c r="C1" s="9"/>
      <c r="D1" s="9"/>
      <c r="E1" s="9"/>
      <c r="F1" s="9"/>
      <c r="G1" s="9"/>
      <c r="H1" s="9"/>
      <c r="I1" s="9"/>
    </row>
    <row r="2" spans="1:10" ht="14.2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10" ht="14.25" customHeight="1" x14ac:dyDescent="0.25">
      <c r="A3" s="108" t="s">
        <v>11</v>
      </c>
      <c r="B3" s="108" t="s">
        <v>12</v>
      </c>
      <c r="C3" s="108" t="s">
        <v>28</v>
      </c>
      <c r="D3" s="108" t="s">
        <v>37</v>
      </c>
      <c r="E3" s="108" t="s">
        <v>38</v>
      </c>
      <c r="F3" s="108" t="s">
        <v>39</v>
      </c>
      <c r="G3" s="108" t="s">
        <v>40</v>
      </c>
      <c r="H3" s="108" t="s">
        <v>30</v>
      </c>
      <c r="I3" s="108"/>
      <c r="J3" s="110" t="s">
        <v>136</v>
      </c>
    </row>
    <row r="4" spans="1:10" ht="14.25" customHeight="1" x14ac:dyDescent="0.25">
      <c r="A4" s="108"/>
      <c r="B4" s="108"/>
      <c r="C4" s="108"/>
      <c r="D4" s="108"/>
      <c r="E4" s="108"/>
      <c r="F4" s="108"/>
      <c r="G4" s="108"/>
      <c r="H4" s="65" t="s">
        <v>31</v>
      </c>
      <c r="I4" s="65" t="s">
        <v>32</v>
      </c>
      <c r="J4" s="110"/>
    </row>
    <row r="5" spans="1:10" ht="14.25" customHeight="1" x14ac:dyDescent="0.25">
      <c r="A5" s="66">
        <f>'Cisco RFQ Price Form'!B10</f>
        <v>1</v>
      </c>
      <c r="B5" s="66" t="str">
        <f>'Cisco RFQ Price Form'!C10</f>
        <v>Cisco</v>
      </c>
      <c r="C5" s="67" t="str">
        <f>'Cisco RFQ Price Form'!D10&amp;" — "&amp;'Cisco RFQ Price Form'!E10</f>
        <v>AIR-DNA-E — Wireless Cisco DNA On-Prem Essential, Term Lic</v>
      </c>
      <c r="D5" s="66" t="str">
        <f>'Cisco RFQ Price Form'!F10</f>
        <v>AIR-DNA-E-1R</v>
      </c>
      <c r="E5" s="66" t="str">
        <f>'Cisco RFQ Price Form'!G10</f>
        <v>Subscription SSTC</v>
      </c>
      <c r="F5" s="68">
        <f>'Cisco RFQ Price Form'!H10</f>
        <v>46900</v>
      </c>
      <c r="G5" s="68">
        <f>'Cisco RFQ Price Form'!I10</f>
        <v>47791</v>
      </c>
      <c r="H5" s="95">
        <f>'Cisco RFQ Price Form'!J10</f>
        <v>116</v>
      </c>
      <c r="I5" s="95">
        <f>'Cisco RFQ Price Form'!K10</f>
        <v>116</v>
      </c>
      <c r="J5" s="85" t="str">
        <f>'Cisco RFQ Price Form'!A10</f>
        <v>SmartNet Renewal</v>
      </c>
    </row>
    <row r="6" spans="1:10" ht="14.25" customHeight="1" x14ac:dyDescent="0.25">
      <c r="A6" s="66">
        <f>'Cisco RFQ Price Form'!B11</f>
        <v>2</v>
      </c>
      <c r="B6" s="66" t="str">
        <f>'Cisco RFQ Price Form'!C11</f>
        <v>Cisco</v>
      </c>
      <c r="C6" s="67" t="str">
        <f>'Cisco RFQ Price Form'!D11&amp;" — "&amp;'Cisco RFQ Price Form'!E11</f>
        <v>AIR-DNA-E — Wireless Cisco DNA On-Prem Essential, Term Lic</v>
      </c>
      <c r="D6" s="66" t="str">
        <f>'Cisco RFQ Price Form'!F11</f>
        <v>AIR-DNA-E-3R</v>
      </c>
      <c r="E6" s="66" t="str">
        <f>'Cisco RFQ Price Form'!G11</f>
        <v>Subscription SSTC</v>
      </c>
      <c r="F6" s="68">
        <f>'Cisco RFQ Price Form'!H11</f>
        <v>46330</v>
      </c>
      <c r="G6" s="68">
        <f>'Cisco RFQ Price Form'!I11</f>
        <v>47791</v>
      </c>
      <c r="H6" s="95">
        <f>'Cisco RFQ Price Form'!J11</f>
        <v>629</v>
      </c>
      <c r="I6" s="95">
        <f>'Cisco RFQ Price Form'!K11</f>
        <v>629</v>
      </c>
      <c r="J6" s="85" t="str">
        <f>'Cisco RFQ Price Form'!A11</f>
        <v>SmartNet Renewal</v>
      </c>
    </row>
    <row r="7" spans="1:10" ht="14.25" customHeight="1" x14ac:dyDescent="0.25">
      <c r="A7" s="66">
        <f>'Cisco RFQ Price Form'!B12</f>
        <v>3</v>
      </c>
      <c r="B7" s="66" t="str">
        <f>'Cisco RFQ Price Form'!C12</f>
        <v>Cisco</v>
      </c>
      <c r="C7" s="67" t="str">
        <f>'Cisco RFQ Price Form'!D12&amp;" — "&amp;'Cisco RFQ Price Form'!E12</f>
        <v>C9300-48-E-A — 48-port NW &amp; DNA Essentials to NW &amp; DNA Advantage Upgrade</v>
      </c>
      <c r="D7" s="66" t="str">
        <f>'Cisco RFQ Price Form'!F12</f>
        <v>C9300-48-E-A-3</v>
      </c>
      <c r="E7" s="66" t="str">
        <f>'Cisco RFQ Price Form'!G12</f>
        <v>Subscription SSTC</v>
      </c>
      <c r="F7" s="68">
        <f>'Cisco RFQ Price Form'!H12</f>
        <v>46330</v>
      </c>
      <c r="G7" s="68">
        <f>'Cisco RFQ Price Form'!I12</f>
        <v>47791</v>
      </c>
      <c r="H7" s="95">
        <f>'Cisco RFQ Price Form'!J12</f>
        <v>10</v>
      </c>
      <c r="I7" s="95">
        <f>'Cisco RFQ Price Form'!K12</f>
        <v>10</v>
      </c>
      <c r="J7" s="85" t="str">
        <f>'Cisco RFQ Price Form'!A12</f>
        <v>SmartNet Renewal</v>
      </c>
    </row>
    <row r="8" spans="1:10" ht="14.25" customHeight="1" x14ac:dyDescent="0.25">
      <c r="A8" s="66">
        <f>'Cisco RFQ Price Form'!B13</f>
        <v>4</v>
      </c>
      <c r="B8" s="66" t="str">
        <f>'Cisco RFQ Price Form'!C13</f>
        <v>Cisco</v>
      </c>
      <c r="C8" s="67" t="str">
        <f>'Cisco RFQ Price Form'!D13&amp;" — "&amp;'Cisco RFQ Price Form'!E13</f>
        <v>C9300-DNA-A-48 — C9300 DNA Essentials, 48-Port Term License</v>
      </c>
      <c r="D8" s="66" t="str">
        <f>'Cisco RFQ Price Form'!F13</f>
        <v>C9300-DNA-E-48-3Y</v>
      </c>
      <c r="E8" s="66" t="str">
        <f>'Cisco RFQ Price Form'!G13</f>
        <v>Subscription SSTC</v>
      </c>
      <c r="F8" s="68">
        <f>'Cisco RFQ Price Form'!H13</f>
        <v>46614</v>
      </c>
      <c r="G8" s="68">
        <f>'Cisco RFQ Price Form'!I13</f>
        <v>47791</v>
      </c>
      <c r="H8" s="95">
        <f>'Cisco RFQ Price Form'!J13</f>
        <v>5</v>
      </c>
      <c r="I8" s="95">
        <f>'Cisco RFQ Price Form'!K13</f>
        <v>5</v>
      </c>
      <c r="J8" s="85" t="str">
        <f>'Cisco RFQ Price Form'!A13</f>
        <v>SmartNet Renewal</v>
      </c>
    </row>
    <row r="9" spans="1:10" ht="14.25" customHeight="1" x14ac:dyDescent="0.25">
      <c r="A9" s="66">
        <f>'Cisco RFQ Price Form'!B14</f>
        <v>5</v>
      </c>
      <c r="B9" s="66" t="str">
        <f>'Cisco RFQ Price Form'!C14</f>
        <v>Cisco</v>
      </c>
      <c r="C9" s="67" t="str">
        <f>'Cisco RFQ Price Form'!D14&amp;" — "&amp;'Cisco RFQ Price Form'!E14</f>
        <v>C9300-DNA-A-48 — C9300 DNA Essentials, 48-Port Term License</v>
      </c>
      <c r="D9" s="66" t="str">
        <f>'Cisco RFQ Price Form'!F14</f>
        <v>C9300-DNA-E-48-3Y</v>
      </c>
      <c r="E9" s="66" t="str">
        <f>'Cisco RFQ Price Form'!G14</f>
        <v>Subscription SSTC</v>
      </c>
      <c r="F9" s="68">
        <f>'Cisco RFQ Price Form'!H14</f>
        <v>46676</v>
      </c>
      <c r="G9" s="68">
        <f>'Cisco RFQ Price Form'!I14</f>
        <v>47791</v>
      </c>
      <c r="H9" s="95">
        <f>'Cisco RFQ Price Form'!J14</f>
        <v>37</v>
      </c>
      <c r="I9" s="95">
        <f>'Cisco RFQ Price Form'!K14</f>
        <v>37</v>
      </c>
      <c r="J9" s="85" t="str">
        <f>'Cisco RFQ Price Form'!A14</f>
        <v>SmartNet Renewal</v>
      </c>
    </row>
    <row r="10" spans="1:10" ht="14.25" customHeight="1" x14ac:dyDescent="0.25">
      <c r="A10" s="66">
        <f>'Cisco RFQ Price Form'!B15</f>
        <v>6</v>
      </c>
      <c r="B10" s="66" t="str">
        <f>'Cisco RFQ Price Form'!C15</f>
        <v>Cisco</v>
      </c>
      <c r="C10" s="67" t="str">
        <f>'Cisco RFQ Price Form'!D15&amp;" — "&amp;'Cisco RFQ Price Form'!E15</f>
        <v>C9300-DNA-A-48 — C9300 DNA Essentials, 48-Port Term License</v>
      </c>
      <c r="D10" s="66" t="str">
        <f>'Cisco RFQ Price Form'!F15</f>
        <v>C9300-DNA-E-48-3Y</v>
      </c>
      <c r="E10" s="66" t="str">
        <f>'Cisco RFQ Price Form'!G15</f>
        <v>Subscription SSTC</v>
      </c>
      <c r="F10" s="68">
        <f>'Cisco RFQ Price Form'!H15</f>
        <v>46650</v>
      </c>
      <c r="G10" s="68">
        <f>'Cisco RFQ Price Form'!I15</f>
        <v>47791</v>
      </c>
      <c r="H10" s="95">
        <f>'Cisco RFQ Price Form'!J15</f>
        <v>50</v>
      </c>
      <c r="I10" s="95">
        <f>'Cisco RFQ Price Form'!K15</f>
        <v>50</v>
      </c>
      <c r="J10" s="85" t="str">
        <f>'Cisco RFQ Price Form'!A15</f>
        <v>SmartNet Renewal</v>
      </c>
    </row>
    <row r="11" spans="1:10" ht="14.25" customHeight="1" x14ac:dyDescent="0.25">
      <c r="A11" s="66">
        <f>'Cisco RFQ Price Form'!B16</f>
        <v>7</v>
      </c>
      <c r="B11" s="66" t="str">
        <f>'Cisco RFQ Price Form'!C16</f>
        <v>Cisco</v>
      </c>
      <c r="C11" s="67" t="str">
        <f>'Cisco RFQ Price Form'!D16&amp;" — "&amp;'Cisco RFQ Price Form'!E16</f>
        <v>C9300-DNA-A-48 — C9300 DNA Essentials, 48-Port Term License</v>
      </c>
      <c r="D11" s="66" t="str">
        <f>'Cisco RFQ Price Form'!F16</f>
        <v>C9300-DNA-E-48-3Y</v>
      </c>
      <c r="E11" s="66" t="str">
        <f>'Cisco RFQ Price Form'!G16</f>
        <v>Subscription SSTC</v>
      </c>
      <c r="F11" s="68">
        <f>'Cisco RFQ Price Form'!H16</f>
        <v>46622</v>
      </c>
      <c r="G11" s="68">
        <f>'Cisco RFQ Price Form'!I16</f>
        <v>47791</v>
      </c>
      <c r="H11" s="95">
        <f>'Cisco RFQ Price Form'!J16</f>
        <v>50</v>
      </c>
      <c r="I11" s="95">
        <f>'Cisco RFQ Price Form'!K16</f>
        <v>50</v>
      </c>
      <c r="J11" s="85" t="str">
        <f>'Cisco RFQ Price Form'!A16</f>
        <v>SmartNet Renewal</v>
      </c>
    </row>
    <row r="12" spans="1:10" ht="14.25" customHeight="1" x14ac:dyDescent="0.25">
      <c r="A12" s="66">
        <f>'Cisco RFQ Price Form'!B17</f>
        <v>8</v>
      </c>
      <c r="B12" s="66" t="str">
        <f>'Cisco RFQ Price Form'!C17</f>
        <v>Cisco</v>
      </c>
      <c r="C12" s="67" t="str">
        <f>'Cisco RFQ Price Form'!D17&amp;" — "&amp;'Cisco RFQ Price Form'!E17</f>
        <v>C9300-DNA-A-48= — C9300 DNA Essentials, 48-Port Spare 3-Year Term License</v>
      </c>
      <c r="D12" s="66" t="str">
        <f>'Cisco RFQ Price Form'!F17</f>
        <v>C9300-DNA-E-48-3Y</v>
      </c>
      <c r="E12" s="66" t="str">
        <f>'Cisco RFQ Price Form'!G17</f>
        <v>Subscription SSTC</v>
      </c>
      <c r="F12" s="68">
        <f>'Cisco RFQ Price Form'!H17</f>
        <v>46330</v>
      </c>
      <c r="G12" s="68">
        <f>'Cisco RFQ Price Form'!I17</f>
        <v>47791</v>
      </c>
      <c r="H12" s="95">
        <f>'Cisco RFQ Price Form'!J17</f>
        <v>2</v>
      </c>
      <c r="I12" s="95">
        <f>'Cisco RFQ Price Form'!K17</f>
        <v>2</v>
      </c>
      <c r="J12" s="85" t="str">
        <f>'Cisco RFQ Price Form'!A17</f>
        <v>SmartNet Renewal</v>
      </c>
    </row>
    <row r="13" spans="1:10" ht="14.25" customHeight="1" x14ac:dyDescent="0.25">
      <c r="A13" s="66">
        <f>'Cisco RFQ Price Form'!B18</f>
        <v>9</v>
      </c>
      <c r="B13" s="66" t="str">
        <f>'Cisco RFQ Price Form'!C18</f>
        <v>Cisco</v>
      </c>
      <c r="C13" s="67" t="str">
        <f>'Cisco RFQ Price Form'!D18&amp;" — "&amp;'Cisco RFQ Price Form'!E18</f>
        <v>C9500X-DNA-60L4D-A — C9500X DNA Advantage, Term License</v>
      </c>
      <c r="D13" s="66" t="str">
        <f>'Cisco RFQ Price Form'!F18</f>
        <v>C9500X-DNA-A-3Y</v>
      </c>
      <c r="E13" s="66" t="str">
        <f>'Cisco RFQ Price Form'!G18</f>
        <v>Subscription SSTC</v>
      </c>
      <c r="F13" s="68">
        <f>'Cisco RFQ Price Form'!H18</f>
        <v>46614</v>
      </c>
      <c r="G13" s="68">
        <f>'Cisco RFQ Price Form'!I18</f>
        <v>47791</v>
      </c>
      <c r="H13" s="95">
        <f>'Cisco RFQ Price Form'!J18</f>
        <v>4</v>
      </c>
      <c r="I13" s="95">
        <f>'Cisco RFQ Price Form'!K18</f>
        <v>4</v>
      </c>
      <c r="J13" s="85" t="str">
        <f>'Cisco RFQ Price Form'!A18</f>
        <v>SmartNet Renewal</v>
      </c>
    </row>
    <row r="14" spans="1:10" ht="14.25" customHeight="1" x14ac:dyDescent="0.25">
      <c r="A14" s="66">
        <f>'Cisco RFQ Price Form'!B19</f>
        <v>10</v>
      </c>
      <c r="B14" s="66" t="str">
        <f>'Cisco RFQ Price Form'!C19</f>
        <v>Cisco</v>
      </c>
      <c r="C14" s="67" t="str">
        <f>'Cisco RFQ Price Form'!D19&amp;" — "&amp;'Cisco RFQ Price Form'!E19</f>
        <v>R-ISE-VMC-K9= — Cisco ISE Virtual Machine Common PID</v>
      </c>
      <c r="D14" s="66" t="str">
        <f>'Cisco RFQ Price Form'!F19</f>
        <v>CON-ECMU-RISE9KVM</v>
      </c>
      <c r="E14" s="66" t="str">
        <f>'Cisco RFQ Price Form'!G19</f>
        <v>ECMU</v>
      </c>
      <c r="F14" s="68">
        <f>'Cisco RFQ Price Form'!H19</f>
        <v>46330</v>
      </c>
      <c r="G14" s="68">
        <f>'Cisco RFQ Price Form'!I19</f>
        <v>47791</v>
      </c>
      <c r="H14" s="95">
        <f>'Cisco RFQ Price Form'!J19</f>
        <v>2</v>
      </c>
      <c r="I14" s="95">
        <f>'Cisco RFQ Price Form'!K19</f>
        <v>2</v>
      </c>
      <c r="J14" s="85" t="str">
        <f>'Cisco RFQ Price Form'!A19</f>
        <v>SmartNet Renewal</v>
      </c>
    </row>
    <row r="15" spans="1:10" ht="14.25" customHeight="1" x14ac:dyDescent="0.25">
      <c r="A15" s="66">
        <f>'Cisco RFQ Price Form'!B20</f>
        <v>11</v>
      </c>
      <c r="B15" s="66" t="str">
        <f>'Cisco RFQ Price Form'!C20</f>
        <v>Cisco</v>
      </c>
      <c r="C15" s="67" t="str">
        <f>'Cisco RFQ Price Form'!D20&amp;" — "&amp;'Cisco RFQ Price Form'!E20</f>
        <v>SF-FMC-VMW-10-K9 — Cisco Firepower Management Center, (VMWare) for 10 devices</v>
      </c>
      <c r="D15" s="66" t="str">
        <f>'Cisco RFQ Price Form'!F20</f>
        <v>CON-ECMU-SFFMCK9V</v>
      </c>
      <c r="E15" s="66" t="str">
        <f>'Cisco RFQ Price Form'!G20</f>
        <v>ECMU</v>
      </c>
      <c r="F15" s="68">
        <f>'Cisco RFQ Price Form'!H20</f>
        <v>46330</v>
      </c>
      <c r="G15" s="68">
        <f>'Cisco RFQ Price Form'!I20</f>
        <v>47791</v>
      </c>
      <c r="H15" s="95">
        <f>'Cisco RFQ Price Form'!J20</f>
        <v>1</v>
      </c>
      <c r="I15" s="95">
        <f>'Cisco RFQ Price Form'!K20</f>
        <v>1</v>
      </c>
      <c r="J15" s="85" t="str">
        <f>'Cisco RFQ Price Form'!A20</f>
        <v>SmartNet Renewal</v>
      </c>
    </row>
    <row r="16" spans="1:10" ht="14.25" customHeight="1" x14ac:dyDescent="0.25">
      <c r="A16" s="66">
        <f>'Cisco RFQ Price Form'!B21</f>
        <v>12</v>
      </c>
      <c r="B16" s="66" t="str">
        <f>'Cisco RFQ Price Form'!C21</f>
        <v>Cisco</v>
      </c>
      <c r="C16" s="67" t="str">
        <f>'Cisco RFQ Price Form'!D21&amp;" — "&amp;'Cisco RFQ Price Form'!E21</f>
        <v>CW9800H2 — Cisco Catalyst CW9800H2 Wireless Controller</v>
      </c>
      <c r="D16" s="66" t="str">
        <f>'Cisco RFQ Price Form'!F21</f>
        <v>CON-L1NBD-CW98H21A</v>
      </c>
      <c r="E16" s="66" t="str">
        <f>'Cisco RFQ Price Form'!G21</f>
        <v>L1NBD</v>
      </c>
      <c r="F16" s="68">
        <f>'Cisco RFQ Price Form'!H21</f>
        <v>46937</v>
      </c>
      <c r="G16" s="68">
        <f>'Cisco RFQ Price Form'!I21</f>
        <v>47791</v>
      </c>
      <c r="H16" s="95">
        <f>'Cisco RFQ Price Form'!J21</f>
        <v>2</v>
      </c>
      <c r="I16" s="95">
        <f>'Cisco RFQ Price Form'!K21</f>
        <v>2</v>
      </c>
      <c r="J16" s="85" t="str">
        <f>'Cisco RFQ Price Form'!A21</f>
        <v>SmartNet Renewal</v>
      </c>
    </row>
    <row r="17" spans="1:10" ht="14.25" customHeight="1" x14ac:dyDescent="0.25">
      <c r="A17" s="66">
        <f>'Cisco RFQ Price Form'!B22</f>
        <v>13</v>
      </c>
      <c r="B17" s="66" t="str">
        <f>'Cisco RFQ Price Form'!C22</f>
        <v>Cisco</v>
      </c>
      <c r="C17" s="67" t="str">
        <f>'Cisco RFQ Price Form'!D22&amp;" — "&amp;'Cisco RFQ Price Form'!E22</f>
        <v>C9300X-48HX-E — Catalyst 9300 48-port mGig UPoE+, Network Essentials</v>
      </c>
      <c r="D17" s="66" t="str">
        <f>'Cisco RFQ Price Form'!F22</f>
        <v>CON-SNT-C9300UX4</v>
      </c>
      <c r="E17" s="66" t="str">
        <f>'Cisco RFQ Price Form'!G22</f>
        <v>SNT</v>
      </c>
      <c r="F17" s="68">
        <f>'Cisco RFQ Price Form'!H22</f>
        <v>46330</v>
      </c>
      <c r="G17" s="68">
        <f>'Cisco RFQ Price Form'!I22</f>
        <v>47791</v>
      </c>
      <c r="H17" s="95">
        <f>'Cisco RFQ Price Form'!J22</f>
        <v>12</v>
      </c>
      <c r="I17" s="95">
        <f>'Cisco RFQ Price Form'!K22</f>
        <v>12</v>
      </c>
      <c r="J17" s="85" t="str">
        <f>'Cisco RFQ Price Form'!A22</f>
        <v>SmartNet Renewal</v>
      </c>
    </row>
    <row r="18" spans="1:10" ht="14.25" customHeight="1" x14ac:dyDescent="0.25">
      <c r="A18" s="66">
        <f>'Cisco RFQ Price Form'!B23</f>
        <v>14</v>
      </c>
      <c r="B18" s="66" t="str">
        <f>'Cisco RFQ Price Form'!C23</f>
        <v>Cisco</v>
      </c>
      <c r="C18" s="67" t="str">
        <f>'Cisco RFQ Price Form'!D23&amp;" — "&amp;'Cisco RFQ Price Form'!E23</f>
        <v>C9500X-60L4D-A — Catalyst 9500 60x10/25/50G + 4x400G, Advantage</v>
      </c>
      <c r="D18" s="66" t="str">
        <f>'Cisco RFQ Price Form'!F23</f>
        <v>CON-SNT-C954SXU5</v>
      </c>
      <c r="E18" s="66" t="str">
        <f>'Cisco RFQ Price Form'!G23</f>
        <v>SNT</v>
      </c>
      <c r="F18" s="68">
        <f>'Cisco RFQ Price Form'!H23</f>
        <v>46330</v>
      </c>
      <c r="G18" s="68">
        <f>'Cisco RFQ Price Form'!I23</f>
        <v>47791</v>
      </c>
      <c r="H18" s="95">
        <f>'Cisco RFQ Price Form'!J23</f>
        <v>4</v>
      </c>
      <c r="I18" s="95">
        <f>'Cisco RFQ Price Form'!K23</f>
        <v>4</v>
      </c>
      <c r="J18" s="85" t="str">
        <f>'Cisco RFQ Price Form'!A23</f>
        <v>SmartNet Renewal</v>
      </c>
    </row>
    <row r="19" spans="1:10" ht="14.25" customHeight="1" x14ac:dyDescent="0.25">
      <c r="A19" s="66">
        <f>'Cisco RFQ Price Form'!B24</f>
        <v>15</v>
      </c>
      <c r="B19" s="66" t="str">
        <f>'Cisco RFQ Price Form'!C24</f>
        <v>Cisco</v>
      </c>
      <c r="C19" s="67" t="str">
        <f>'Cisco RFQ Price Form'!D24&amp;" — "&amp;'Cisco RFQ Price Form'!E24</f>
        <v>DN3-HW-APL — Cisco Catalyst Center Appliance (Gen 3) - 32 Core</v>
      </c>
      <c r="D19" s="66" t="str">
        <f>'Cisco RFQ Price Form'!F24</f>
        <v>CON-SNT-DN3HBAPL</v>
      </c>
      <c r="E19" s="66" t="str">
        <f>'Cisco RFQ Price Form'!G24</f>
        <v>SNT</v>
      </c>
      <c r="F19" s="68">
        <f>'Cisco RFQ Price Form'!H24</f>
        <v>46330</v>
      </c>
      <c r="G19" s="68">
        <f>'Cisco RFQ Price Form'!I24</f>
        <v>47791</v>
      </c>
      <c r="H19" s="95">
        <f>'Cisco RFQ Price Form'!J24</f>
        <v>1</v>
      </c>
      <c r="I19" s="95">
        <f>'Cisco RFQ Price Form'!K24</f>
        <v>1</v>
      </c>
      <c r="J19" s="85" t="str">
        <f>'Cisco RFQ Price Form'!A24</f>
        <v>SmartNet Renewal</v>
      </c>
    </row>
    <row r="20" spans="1:10" ht="14.25" customHeight="1" x14ac:dyDescent="0.25">
      <c r="A20" s="66">
        <f>'Cisco RFQ Price Form'!B25</f>
        <v>16</v>
      </c>
      <c r="B20" s="66" t="str">
        <f>'Cisco RFQ Price Form'!C25</f>
        <v>Cisco</v>
      </c>
      <c r="C20" s="67" t="str">
        <f>'Cisco RFQ Price Form'!D25&amp;" — "&amp;'Cisco RFQ Price Form'!E25</f>
        <v>FPR2120-NGFW-K9 — ^Cisco Firepower 2120 NGFW Appliance, 1U</v>
      </c>
      <c r="D20" s="66" t="str">
        <f>'Cisco RFQ Price Form'!F25</f>
        <v>CON-SNT-FPR21GFN</v>
      </c>
      <c r="E20" s="66" t="str">
        <f>'Cisco RFQ Price Form'!G25</f>
        <v>SNT</v>
      </c>
      <c r="F20" s="68">
        <f>'Cisco RFQ Price Form'!H25</f>
        <v>46330</v>
      </c>
      <c r="G20" s="68">
        <f>'Cisco RFQ Price Form'!I25</f>
        <v>47791</v>
      </c>
      <c r="H20" s="95">
        <f>'Cisco RFQ Price Form'!J25</f>
        <v>2</v>
      </c>
      <c r="I20" s="95">
        <f>'Cisco RFQ Price Form'!K25</f>
        <v>2</v>
      </c>
      <c r="J20" s="85" t="str">
        <f>'Cisco RFQ Price Form'!A25</f>
        <v>SmartNet Renewal</v>
      </c>
    </row>
    <row r="21" spans="1:10" ht="14.25" customHeight="1" x14ac:dyDescent="0.25">
      <c r="A21" s="66">
        <f>'Cisco RFQ Price Form'!B26</f>
        <v>17</v>
      </c>
      <c r="B21" s="66" t="str">
        <f>'Cisco RFQ Price Form'!C26</f>
        <v>Cisco</v>
      </c>
      <c r="C21" s="67" t="str">
        <f>'Cisco RFQ Price Form'!D26&amp;" — "&amp;'Cisco RFQ Price Form'!E26</f>
        <v>FPR3110-NGFW-K9 — Cisco Secure Firewall 3110 NGFW Appliance, 1U</v>
      </c>
      <c r="D21" s="66" t="str">
        <f>'Cisco RFQ Price Form'!F26</f>
        <v>CON-SNT-FPR3110N</v>
      </c>
      <c r="E21" s="66" t="str">
        <f>'Cisco RFQ Price Form'!G26</f>
        <v>SNT</v>
      </c>
      <c r="F21" s="68">
        <f>'Cisco RFQ Price Form'!H26</f>
        <v>46544</v>
      </c>
      <c r="G21" s="68">
        <f>'Cisco RFQ Price Form'!I26</f>
        <v>47791</v>
      </c>
      <c r="H21" s="95">
        <f>'Cisco RFQ Price Form'!J26</f>
        <v>2</v>
      </c>
      <c r="I21" s="95">
        <f>'Cisco RFQ Price Form'!K26</f>
        <v>2</v>
      </c>
      <c r="J21" s="85" t="str">
        <f>'Cisco RFQ Price Form'!A26</f>
        <v>SmartNet Renewal</v>
      </c>
    </row>
    <row r="22" spans="1:10" ht="14.25" customHeight="1" x14ac:dyDescent="0.25">
      <c r="A22" s="66">
        <f>'Cisco RFQ Price Form'!B27</f>
        <v>18</v>
      </c>
      <c r="B22" s="66" t="str">
        <f>'Cisco RFQ Price Form'!C27</f>
        <v>Cisco</v>
      </c>
      <c r="C22" s="67" t="str">
        <f>'Cisco RFQ Price Form'!D27&amp;" — "&amp;'Cisco RFQ Price Form'!E27</f>
        <v>FPR3140-NGFW-K9 — Cisco Secure Firewall 3140 NGFW Appliance, 1U</v>
      </c>
      <c r="D22" s="66" t="str">
        <f>'Cisco RFQ Price Form'!F27</f>
        <v>CON-SNT-FPR3140N</v>
      </c>
      <c r="E22" s="66" t="str">
        <f>'Cisco RFQ Price Form'!G27</f>
        <v>SNT</v>
      </c>
      <c r="F22" s="68">
        <f>'Cisco RFQ Price Form'!H27</f>
        <v>46330</v>
      </c>
      <c r="G22" s="68">
        <f>'Cisco RFQ Price Form'!I27</f>
        <v>47791</v>
      </c>
      <c r="H22" s="95">
        <f>'Cisco RFQ Price Form'!J27</f>
        <v>2</v>
      </c>
      <c r="I22" s="95">
        <f>'Cisco RFQ Price Form'!K27</f>
        <v>2</v>
      </c>
      <c r="J22" s="85" t="str">
        <f>'Cisco RFQ Price Form'!A27</f>
        <v>SmartNet Renewal</v>
      </c>
    </row>
    <row r="23" spans="1:10" ht="14.25" customHeight="1" x14ac:dyDescent="0.25">
      <c r="A23" s="66">
        <f>'Cisco RFQ Price Form'!B28</f>
        <v>19</v>
      </c>
      <c r="B23" s="66" t="str">
        <f>'Cisco RFQ Price Form'!C28</f>
        <v>Cisco</v>
      </c>
      <c r="C23" s="67" t="str">
        <f>'Cisco RFQ Price Form'!D28&amp;" — "&amp;'Cisco RFQ Price Form'!E28</f>
        <v>ISR4321-V/K9 — Cisco ISR 4321 Bundle, w/UC License</v>
      </c>
      <c r="D23" s="66" t="str">
        <f>'Cisco RFQ Price Form'!F28</f>
        <v>CON-SNT-ISR4321V</v>
      </c>
      <c r="E23" s="66" t="str">
        <f>'Cisco RFQ Price Form'!G28</f>
        <v>SNT</v>
      </c>
      <c r="F23" s="68">
        <f>'Cisco RFQ Price Form'!H28</f>
        <v>46330</v>
      </c>
      <c r="G23" s="68">
        <f>'Cisco RFQ Price Form'!I28</f>
        <v>47791</v>
      </c>
      <c r="H23" s="95">
        <f>'Cisco RFQ Price Form'!J28</f>
        <v>2</v>
      </c>
      <c r="I23" s="95">
        <f>'Cisco RFQ Price Form'!K28</f>
        <v>2</v>
      </c>
      <c r="J23" s="85" t="str">
        <f>'Cisco RFQ Price Form'!A28</f>
        <v>SmartNet Renewal</v>
      </c>
    </row>
    <row r="24" spans="1:10" ht="14.25" customHeight="1" x14ac:dyDescent="0.25">
      <c r="A24" s="66">
        <f>'Cisco RFQ Price Form'!B29</f>
        <v>20</v>
      </c>
      <c r="B24" s="66" t="str">
        <f>'Cisco RFQ Price Form'!C29</f>
        <v>Cisco</v>
      </c>
      <c r="C24" s="67" t="str">
        <f>'Cisco RFQ Price Form'!D29&amp;" — "&amp;'Cisco RFQ Price Form'!E29</f>
        <v>N9K-C93360YC-FX2 — Nexus 9300 w/ 96p 1/10/25G, 12p 100G, MACsec capable</v>
      </c>
      <c r="D24" s="66" t="str">
        <f>'Cisco RFQ Price Form'!F29</f>
        <v>CON-SNT-N9KC933F</v>
      </c>
      <c r="E24" s="66" t="str">
        <f>'Cisco RFQ Price Form'!G29</f>
        <v>SNT</v>
      </c>
      <c r="F24" s="68">
        <f>'Cisco RFQ Price Form'!H29</f>
        <v>46330</v>
      </c>
      <c r="G24" s="68">
        <f>'Cisco RFQ Price Form'!I29</f>
        <v>47791</v>
      </c>
      <c r="H24" s="95">
        <f>'Cisco RFQ Price Form'!J29</f>
        <v>2</v>
      </c>
      <c r="I24" s="95">
        <f>'Cisco RFQ Price Form'!K29</f>
        <v>2</v>
      </c>
      <c r="J24" s="85" t="str">
        <f>'Cisco RFQ Price Form'!A29</f>
        <v>SmartNet Renewal</v>
      </c>
    </row>
    <row r="25" spans="1:10" ht="14.25" customHeight="1" x14ac:dyDescent="0.25">
      <c r="A25" s="66">
        <f>'Cisco RFQ Price Form'!B30</f>
        <v>21</v>
      </c>
      <c r="B25" s="66" t="str">
        <f>'Cisco RFQ Price Form'!C30</f>
        <v>Cisco</v>
      </c>
      <c r="C25" s="67" t="str">
        <f>'Cisco RFQ Price Form'!D30&amp;" — "&amp;'Cisco RFQ Price Form'!E30</f>
        <v>L-AC-PLS-LIC= — Secure Client Advantage Term License, Total Unique Users</v>
      </c>
      <c r="D25" s="66" t="str">
        <f>'Cisco RFQ Price Form'!F30</f>
        <v>L-AC-PLS-3Y-S1</v>
      </c>
      <c r="E25" s="66" t="str">
        <f>'Cisco RFQ Price Form'!G30</f>
        <v>Subscription ANYSL</v>
      </c>
      <c r="F25" s="68">
        <f>'Cisco RFQ Price Form'!H30</f>
        <v>46330</v>
      </c>
      <c r="G25" s="68">
        <f>'Cisco RFQ Price Form'!I30</f>
        <v>47791</v>
      </c>
      <c r="H25" s="95">
        <f>'Cisco RFQ Price Form'!J30</f>
        <v>50</v>
      </c>
      <c r="I25" s="95">
        <f>'Cisco RFQ Price Form'!K30</f>
        <v>50</v>
      </c>
      <c r="J25" s="85" t="str">
        <f>'Cisco RFQ Price Form'!A30</f>
        <v>SmartNet Renewal</v>
      </c>
    </row>
    <row r="26" spans="1:10" ht="14.25" customHeight="1" x14ac:dyDescent="0.25">
      <c r="A26" s="66">
        <f>'Cisco RFQ Price Form'!B31</f>
        <v>22</v>
      </c>
      <c r="B26" s="66" t="str">
        <f>'Cisco RFQ Price Form'!C31</f>
        <v>Cisco</v>
      </c>
      <c r="C26" s="67" t="str">
        <f>'Cisco RFQ Price Form'!D31&amp;" — "&amp;'Cisco RFQ Price Form'!E31</f>
        <v>L-FPR3110T-TMC= — Cisco Secure Firewall 3110 TD, AMP &amp; URL Filtering License</v>
      </c>
      <c r="D26" s="66" t="str">
        <f>'Cisco RFQ Price Form'!F31</f>
        <v>L-FPR3110T-TMC-1Y</v>
      </c>
      <c r="E26" s="66" t="str">
        <f>'Cisco RFQ Price Form'!G31</f>
        <v>Subscription FTDMI</v>
      </c>
      <c r="F26" s="68">
        <f>'Cisco RFQ Price Form'!H31</f>
        <v>46544</v>
      </c>
      <c r="G26" s="68">
        <f>'Cisco RFQ Price Form'!I31</f>
        <v>47791</v>
      </c>
      <c r="H26" s="95">
        <f>'Cisco RFQ Price Form'!J31</f>
        <v>2</v>
      </c>
      <c r="I26" s="95">
        <f>'Cisco RFQ Price Form'!K31</f>
        <v>2</v>
      </c>
      <c r="J26" s="85" t="str">
        <f>'Cisco RFQ Price Form'!A31</f>
        <v>SmartNet Renewal</v>
      </c>
    </row>
    <row r="27" spans="1:10" ht="14.25" customHeight="1" x14ac:dyDescent="0.25">
      <c r="A27" s="66">
        <f>'Cisco RFQ Price Form'!B32</f>
        <v>23</v>
      </c>
      <c r="B27" s="66" t="str">
        <f>'Cisco RFQ Price Form'!C32</f>
        <v>Cisco</v>
      </c>
      <c r="C27" s="67" t="str">
        <f>'Cisco RFQ Price Form'!D32&amp;" — "&amp;'Cisco RFQ Price Form'!E32</f>
        <v>L-FPR3140T-T= — Cisco Secure Firewall 3140 Threat Defence License</v>
      </c>
      <c r="D27" s="66" t="str">
        <f>'Cisco RFQ Price Form'!F32</f>
        <v>L-FPR3140T-T-1Y</v>
      </c>
      <c r="E27" s="66" t="str">
        <f>'Cisco RFQ Price Form'!G32</f>
        <v>Subscription FTDMI</v>
      </c>
      <c r="F27" s="68">
        <f>'Cisco RFQ Price Form'!H32</f>
        <v>46901</v>
      </c>
      <c r="G27" s="68">
        <f>'Cisco RFQ Price Form'!I32</f>
        <v>47791</v>
      </c>
      <c r="H27" s="95">
        <f>'Cisco RFQ Price Form'!J32</f>
        <v>2</v>
      </c>
      <c r="I27" s="95">
        <f>'Cisco RFQ Price Form'!K32</f>
        <v>2</v>
      </c>
      <c r="J27" s="85" t="str">
        <f>'Cisco RFQ Price Form'!A32</f>
        <v>SmartNet Renewal</v>
      </c>
    </row>
    <row r="28" spans="1:10" ht="17.25" customHeight="1" x14ac:dyDescent="0.25">
      <c r="A28" s="66">
        <f>'Cisco RFQ Price Form'!B33</f>
        <v>24</v>
      </c>
      <c r="B28" s="66" t="str">
        <f>'Cisco RFQ Price Form'!C33</f>
        <v>Cisco</v>
      </c>
      <c r="C28" s="67" t="str">
        <f>'Cisco RFQ Price Form'!D33&amp;" — "&amp;'Cisco RFQ Price Form'!E33</f>
        <v>A-FLEX-ENH-CUBE — Cisco Collaboration Flex Plan CUBE Enhanced - license - 1 trunk session</v>
      </c>
      <c r="D28" s="66" t="str">
        <f>'Cisco RFQ Price Form'!F33</f>
        <v>A-FLEX-ENH-CUBE</v>
      </c>
      <c r="E28" s="66" t="str">
        <f>'Cisco RFQ Price Form'!G33</f>
        <v>Flex Subscription</v>
      </c>
      <c r="F28" s="68">
        <f>'Cisco RFQ Price Form'!H33</f>
        <v>46330</v>
      </c>
      <c r="G28" s="68">
        <f>'Cisco RFQ Price Form'!I33</f>
        <v>46695</v>
      </c>
      <c r="H28" s="95">
        <f>'Cisco RFQ Price Form'!J33</f>
        <v>4</v>
      </c>
      <c r="I28" s="95">
        <f>'Cisco RFQ Price Form'!K33</f>
        <v>4</v>
      </c>
      <c r="J28" s="85" t="str">
        <f>'Cisco RFQ Price Form'!A33</f>
        <v>Flex Renewal</v>
      </c>
    </row>
    <row r="29" spans="1:10" ht="17.25" customHeight="1" x14ac:dyDescent="0.25">
      <c r="A29" s="66">
        <f>'Cisco RFQ Price Form'!B34</f>
        <v>25</v>
      </c>
      <c r="B29" s="66" t="str">
        <f>'Cisco RFQ Price Form'!C34</f>
        <v>Cisco</v>
      </c>
      <c r="C29" s="67" t="str">
        <f>'Cisco RFQ Price Form'!D34&amp;" — "&amp;'Cisco RFQ Price Form'!E34</f>
        <v>A-FLEX-NUPL-A — Cisco Collaboration Flex Plan Calling Access - On-Premise license - 1 named</v>
      </c>
      <c r="D29" s="66" t="str">
        <f>'Cisco RFQ Price Form'!F34</f>
        <v>A-FLEX-NUPL-A</v>
      </c>
      <c r="E29" s="66" t="str">
        <f>'Cisco RFQ Price Form'!G34</f>
        <v>Flex Subscription</v>
      </c>
      <c r="F29" s="68">
        <f>'Cisco RFQ Price Form'!H34</f>
        <v>46330</v>
      </c>
      <c r="G29" s="68">
        <f>'Cisco RFQ Price Form'!I34</f>
        <v>46695</v>
      </c>
      <c r="H29" s="95">
        <f>'Cisco RFQ Price Form'!J34</f>
        <v>192</v>
      </c>
      <c r="I29" s="95">
        <f>'Cisco RFQ Price Form'!K34</f>
        <v>192</v>
      </c>
      <c r="J29" s="85" t="str">
        <f>'Cisco RFQ Price Form'!A34</f>
        <v>Flex Renewal</v>
      </c>
    </row>
    <row r="30" spans="1:10" ht="17.25" customHeight="1" x14ac:dyDescent="0.25">
      <c r="A30" s="66">
        <f>'Cisco RFQ Price Form'!B35</f>
        <v>26</v>
      </c>
      <c r="B30" s="66" t="str">
        <f>'Cisco RFQ Price Form'!C35</f>
        <v>Cisco</v>
      </c>
      <c r="C30" s="67" t="str">
        <f>'Cisco RFQ Price Form'!D35&amp;" — "&amp;'Cisco RFQ Price Form'!E35</f>
        <v>A-FLEX-NUPL-E — Cisco Collaboration Flex Plan Calling Enhanced - On-Premise license - 1 named</v>
      </c>
      <c r="D30" s="66" t="str">
        <f>'Cisco RFQ Price Form'!F35</f>
        <v>A-FLEX-NUPL-E</v>
      </c>
      <c r="E30" s="66" t="str">
        <f>'Cisco RFQ Price Form'!G35</f>
        <v>Flex Subscription</v>
      </c>
      <c r="F30" s="68">
        <f>'Cisco RFQ Price Form'!H35</f>
        <v>46330</v>
      </c>
      <c r="G30" s="68">
        <f>'Cisco RFQ Price Form'!I35</f>
        <v>46695</v>
      </c>
      <c r="H30" s="95">
        <f>'Cisco RFQ Price Form'!J35</f>
        <v>53</v>
      </c>
      <c r="I30" s="95">
        <f>'Cisco RFQ Price Form'!K35</f>
        <v>53</v>
      </c>
      <c r="J30" s="85" t="str">
        <f>'Cisco RFQ Price Form'!A35</f>
        <v>Flex Renewal</v>
      </c>
    </row>
    <row r="31" spans="1:10" ht="17.25" customHeight="1" x14ac:dyDescent="0.25">
      <c r="A31" s="66">
        <f>'Cisco RFQ Price Form'!B36</f>
        <v>27</v>
      </c>
      <c r="B31" s="66" t="str">
        <f>'Cisco RFQ Price Form'!C36</f>
        <v>Cisco</v>
      </c>
      <c r="C31" s="67" t="str">
        <f>'Cisco RFQ Price Form'!D36&amp;" — "&amp;'Cisco RFQ Price Form'!E36</f>
        <v>A-FLEX-NUPL-P — Cisco Collaboration Flex Plan Calling Professional - On-Premise license - 1</v>
      </c>
      <c r="D31" s="66" t="str">
        <f>'Cisco RFQ Price Form'!F36</f>
        <v>A-FLEX-NUPL-P</v>
      </c>
      <c r="E31" s="66" t="str">
        <f>'Cisco RFQ Price Form'!G36</f>
        <v>Flex Subscription</v>
      </c>
      <c r="F31" s="68">
        <f>'Cisco RFQ Price Form'!H36</f>
        <v>46330</v>
      </c>
      <c r="G31" s="68">
        <f>'Cisco RFQ Price Form'!I36</f>
        <v>46695</v>
      </c>
      <c r="H31" s="95">
        <f>'Cisco RFQ Price Form'!J36</f>
        <v>93</v>
      </c>
      <c r="I31" s="95">
        <f>'Cisco RFQ Price Form'!K36</f>
        <v>93</v>
      </c>
      <c r="J31" s="85" t="str">
        <f>'Cisco RFQ Price Form'!A36</f>
        <v>Flex Renewal</v>
      </c>
    </row>
    <row r="32" spans="1:10" ht="17.25" customHeight="1" x14ac:dyDescent="0.25">
      <c r="A32" s="109" t="s">
        <v>102</v>
      </c>
      <c r="B32" s="109"/>
      <c r="C32" s="109"/>
      <c r="D32" s="109"/>
      <c r="E32" s="109"/>
      <c r="F32" s="109"/>
      <c r="G32" s="109"/>
      <c r="H32" s="94">
        <f>SUM(H5:H31)</f>
        <v>1331</v>
      </c>
      <c r="I32" s="94">
        <f>SUM(I5:I31)</f>
        <v>1331</v>
      </c>
      <c r="J32" s="86"/>
    </row>
  </sheetData>
  <mergeCells count="10">
    <mergeCell ref="G3:G4"/>
    <mergeCell ref="H3:I3"/>
    <mergeCell ref="A32:G32"/>
    <mergeCell ref="J3:J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1A24F-0314-4FD8-8074-54CA8DD40EAF}">
  <dimension ref="A1:N327"/>
  <sheetViews>
    <sheetView topLeftCell="A97" workbookViewId="0">
      <selection activeCell="G24" sqref="G24"/>
    </sheetView>
  </sheetViews>
  <sheetFormatPr defaultColWidth="11.7109375" defaultRowHeight="15.75" customHeight="1" x14ac:dyDescent="0.25"/>
  <cols>
    <col min="1" max="1" width="22.85546875" style="70" customWidth="1"/>
    <col min="2" max="2" width="18.140625" style="70" customWidth="1"/>
    <col min="3" max="3" width="80.42578125" style="70" customWidth="1"/>
    <col min="4" max="4" width="24.7109375" style="70" customWidth="1"/>
    <col min="5" max="5" width="20" style="70" customWidth="1"/>
    <col min="6" max="6" width="12.42578125" style="70" customWidth="1"/>
    <col min="7" max="8" width="15.5703125" style="70" customWidth="1"/>
    <col min="9" max="9" width="21" style="70" customWidth="1"/>
    <col min="10" max="10" width="6.7109375" style="70" customWidth="1"/>
    <col min="11" max="12" width="11.7109375" style="70"/>
    <col min="13" max="13" width="14.140625" style="70" customWidth="1"/>
    <col min="14" max="16384" width="11.7109375" style="70"/>
  </cols>
  <sheetData>
    <row r="1" spans="1:13" ht="15.75" customHeight="1" x14ac:dyDescent="0.25">
      <c r="A1" s="69" t="s">
        <v>36</v>
      </c>
      <c r="B1" s="69" t="s">
        <v>38</v>
      </c>
      <c r="C1" s="69" t="s">
        <v>29</v>
      </c>
      <c r="D1" s="69" t="s">
        <v>37</v>
      </c>
      <c r="E1" s="69" t="s">
        <v>103</v>
      </c>
      <c r="F1" s="69" t="s">
        <v>104</v>
      </c>
      <c r="G1" s="69" t="s">
        <v>39</v>
      </c>
      <c r="H1" s="69" t="s">
        <v>40</v>
      </c>
      <c r="I1" s="83" t="s">
        <v>136</v>
      </c>
      <c r="J1" s="10"/>
      <c r="K1" s="10"/>
      <c r="L1" s="10"/>
      <c r="M1" s="10"/>
    </row>
    <row r="2" spans="1:13" ht="15.75" customHeight="1" x14ac:dyDescent="0.25">
      <c r="A2" s="71" t="s">
        <v>76</v>
      </c>
      <c r="B2" s="71" t="s">
        <v>69</v>
      </c>
      <c r="C2" s="71" t="s">
        <v>77</v>
      </c>
      <c r="D2" s="10" t="s">
        <v>78</v>
      </c>
      <c r="E2" s="72" t="s">
        <v>105</v>
      </c>
      <c r="F2" s="73">
        <v>1</v>
      </c>
      <c r="G2" s="74">
        <v>46249</v>
      </c>
      <c r="H2" s="74">
        <v>47785</v>
      </c>
      <c r="I2" s="10" t="s">
        <v>137</v>
      </c>
      <c r="J2" s="10"/>
      <c r="K2" s="10"/>
      <c r="L2" s="10"/>
      <c r="M2" s="10"/>
    </row>
    <row r="3" spans="1:13" ht="15.75" customHeight="1" x14ac:dyDescent="0.25">
      <c r="A3" s="71" t="s">
        <v>76</v>
      </c>
      <c r="B3" s="71" t="s">
        <v>69</v>
      </c>
      <c r="C3" s="71" t="s">
        <v>77</v>
      </c>
      <c r="D3" s="10" t="s">
        <v>78</v>
      </c>
      <c r="E3" s="72" t="s">
        <v>106</v>
      </c>
      <c r="F3" s="73">
        <v>1</v>
      </c>
      <c r="G3" s="74">
        <v>46249</v>
      </c>
      <c r="H3" s="74">
        <v>47785</v>
      </c>
      <c r="I3" s="10" t="s">
        <v>137</v>
      </c>
      <c r="J3" s="10"/>
      <c r="K3" s="10"/>
      <c r="L3" s="10"/>
      <c r="M3" s="10"/>
    </row>
    <row r="4" spans="1:13" ht="15.75" customHeight="1" x14ac:dyDescent="0.25">
      <c r="A4" s="71" t="s">
        <v>88</v>
      </c>
      <c r="B4" s="71" t="s">
        <v>69</v>
      </c>
      <c r="C4" s="71" t="s">
        <v>89</v>
      </c>
      <c r="D4" s="10" t="s">
        <v>90</v>
      </c>
      <c r="E4" s="72" t="s">
        <v>107</v>
      </c>
      <c r="F4" s="73">
        <v>1</v>
      </c>
      <c r="G4" s="74">
        <v>46249</v>
      </c>
      <c r="H4" s="74">
        <v>47785</v>
      </c>
      <c r="I4" s="10" t="s">
        <v>137</v>
      </c>
      <c r="J4" s="10"/>
      <c r="K4" s="10"/>
      <c r="L4" s="10"/>
      <c r="M4" s="10"/>
    </row>
    <row r="5" spans="1:13" ht="15.75" customHeight="1" x14ac:dyDescent="0.25">
      <c r="A5" s="71" t="s">
        <v>88</v>
      </c>
      <c r="B5" s="71" t="s">
        <v>69</v>
      </c>
      <c r="C5" s="71" t="s">
        <v>89</v>
      </c>
      <c r="D5" s="10" t="s">
        <v>90</v>
      </c>
      <c r="E5" s="72" t="s">
        <v>108</v>
      </c>
      <c r="F5" s="73">
        <v>1</v>
      </c>
      <c r="G5" s="74">
        <v>46249</v>
      </c>
      <c r="H5" s="74">
        <v>47785</v>
      </c>
      <c r="I5" s="10" t="s">
        <v>137</v>
      </c>
      <c r="J5" s="10"/>
      <c r="K5" s="10"/>
      <c r="L5" s="10"/>
      <c r="M5" s="10"/>
    </row>
    <row r="6" spans="1:13" ht="15.75" customHeight="1" x14ac:dyDescent="0.25">
      <c r="A6" s="71" t="s">
        <v>85</v>
      </c>
      <c r="B6" s="71" t="s">
        <v>69</v>
      </c>
      <c r="C6" s="71" t="s">
        <v>86</v>
      </c>
      <c r="D6" s="10" t="s">
        <v>87</v>
      </c>
      <c r="E6" s="72" t="s">
        <v>109</v>
      </c>
      <c r="F6" s="73">
        <v>1</v>
      </c>
      <c r="G6" s="74">
        <v>46249</v>
      </c>
      <c r="H6" s="74">
        <v>47785</v>
      </c>
      <c r="I6" s="10" t="s">
        <v>137</v>
      </c>
      <c r="J6" s="10"/>
      <c r="K6" s="10"/>
      <c r="L6" s="10"/>
      <c r="M6" s="10"/>
    </row>
    <row r="7" spans="1:13" ht="15.75" customHeight="1" x14ac:dyDescent="0.25">
      <c r="A7" s="71" t="s">
        <v>85</v>
      </c>
      <c r="B7" s="71" t="s">
        <v>69</v>
      </c>
      <c r="C7" s="71" t="s">
        <v>86</v>
      </c>
      <c r="D7" s="10" t="s">
        <v>87</v>
      </c>
      <c r="E7" s="72" t="s">
        <v>110</v>
      </c>
      <c r="F7" s="73">
        <v>1</v>
      </c>
      <c r="G7" s="74">
        <v>46249</v>
      </c>
      <c r="H7" s="74">
        <v>47785</v>
      </c>
      <c r="I7" s="10" t="s">
        <v>137</v>
      </c>
      <c r="J7" s="10"/>
      <c r="K7" s="10"/>
      <c r="L7" s="10"/>
      <c r="M7" s="10"/>
    </row>
    <row r="8" spans="1:13" ht="15.75" customHeight="1" x14ac:dyDescent="0.25">
      <c r="A8" s="71" t="s">
        <v>70</v>
      </c>
      <c r="B8" s="71" t="s">
        <v>69</v>
      </c>
      <c r="C8" s="71" t="s">
        <v>71</v>
      </c>
      <c r="D8" s="10" t="s">
        <v>72</v>
      </c>
      <c r="E8" s="72" t="s">
        <v>111</v>
      </c>
      <c r="F8" s="73">
        <v>1</v>
      </c>
      <c r="G8" s="74">
        <v>46249</v>
      </c>
      <c r="H8" s="74">
        <v>47785</v>
      </c>
      <c r="I8" s="10" t="s">
        <v>137</v>
      </c>
      <c r="J8" s="10"/>
      <c r="K8" s="10"/>
      <c r="L8" s="10"/>
      <c r="M8" s="10"/>
    </row>
    <row r="9" spans="1:13" ht="15.75" customHeight="1" x14ac:dyDescent="0.25">
      <c r="A9" s="71" t="s">
        <v>70</v>
      </c>
      <c r="B9" s="71" t="s">
        <v>69</v>
      </c>
      <c r="C9" s="71" t="s">
        <v>71</v>
      </c>
      <c r="D9" s="10" t="s">
        <v>72</v>
      </c>
      <c r="E9" s="72" t="s">
        <v>112</v>
      </c>
      <c r="F9" s="73">
        <v>1</v>
      </c>
      <c r="G9" s="74">
        <v>46249</v>
      </c>
      <c r="H9" s="74">
        <v>47785</v>
      </c>
      <c r="I9" s="10" t="s">
        <v>137</v>
      </c>
      <c r="J9" s="10"/>
      <c r="K9" s="10"/>
      <c r="L9" s="10"/>
      <c r="M9" s="10"/>
    </row>
    <row r="10" spans="1:13" ht="15.75" customHeight="1" x14ac:dyDescent="0.25">
      <c r="A10" s="71" t="s">
        <v>70</v>
      </c>
      <c r="B10" s="71" t="s">
        <v>69</v>
      </c>
      <c r="C10" s="71" t="s">
        <v>71</v>
      </c>
      <c r="D10" s="10" t="s">
        <v>72</v>
      </c>
      <c r="E10" s="72" t="s">
        <v>113</v>
      </c>
      <c r="F10" s="73">
        <v>1</v>
      </c>
      <c r="G10" s="74">
        <v>46249</v>
      </c>
      <c r="H10" s="74">
        <v>47785</v>
      </c>
      <c r="I10" s="10" t="s">
        <v>137</v>
      </c>
      <c r="J10" s="10"/>
      <c r="K10" s="10"/>
      <c r="L10" s="10"/>
      <c r="M10" s="10"/>
    </row>
    <row r="11" spans="1:13" ht="15.75" customHeight="1" x14ac:dyDescent="0.25">
      <c r="A11" s="71" t="s">
        <v>73</v>
      </c>
      <c r="B11" s="71" t="s">
        <v>69</v>
      </c>
      <c r="C11" s="71" t="s">
        <v>74</v>
      </c>
      <c r="D11" s="10" t="s">
        <v>75</v>
      </c>
      <c r="E11" s="72" t="s">
        <v>114</v>
      </c>
      <c r="F11" s="73">
        <v>1</v>
      </c>
      <c r="G11" s="74">
        <v>46249</v>
      </c>
      <c r="H11" s="74">
        <v>47785</v>
      </c>
      <c r="I11" s="10" t="s">
        <v>137</v>
      </c>
      <c r="J11" s="10"/>
      <c r="K11" s="10"/>
      <c r="L11" s="10"/>
      <c r="M11" s="10"/>
    </row>
    <row r="12" spans="1:13" ht="15.75" customHeight="1" x14ac:dyDescent="0.25">
      <c r="A12" s="71" t="s">
        <v>70</v>
      </c>
      <c r="B12" s="71" t="s">
        <v>69</v>
      </c>
      <c r="C12" s="71" t="s">
        <v>71</v>
      </c>
      <c r="D12" s="10" t="s">
        <v>72</v>
      </c>
      <c r="E12" s="72" t="s">
        <v>115</v>
      </c>
      <c r="F12" s="73">
        <v>1</v>
      </c>
      <c r="G12" s="74">
        <v>46249</v>
      </c>
      <c r="H12" s="74">
        <v>47785</v>
      </c>
      <c r="I12" s="10" t="s">
        <v>137</v>
      </c>
      <c r="J12" s="10"/>
      <c r="K12" s="10"/>
      <c r="L12" s="10"/>
      <c r="M12" s="10"/>
    </row>
    <row r="13" spans="1:13" ht="15.75" customHeight="1" x14ac:dyDescent="0.25">
      <c r="A13" s="71" t="s">
        <v>82</v>
      </c>
      <c r="B13" s="71" t="s">
        <v>69</v>
      </c>
      <c r="C13" s="71" t="s">
        <v>83</v>
      </c>
      <c r="D13" s="10" t="s">
        <v>84</v>
      </c>
      <c r="E13" s="72" t="s">
        <v>116</v>
      </c>
      <c r="F13" s="73">
        <v>1</v>
      </c>
      <c r="G13" s="74">
        <v>46254</v>
      </c>
      <c r="H13" s="74">
        <v>47785</v>
      </c>
      <c r="I13" s="10" t="s">
        <v>137</v>
      </c>
      <c r="J13" s="10"/>
      <c r="K13" s="10"/>
      <c r="L13" s="10"/>
      <c r="M13" s="10"/>
    </row>
    <row r="14" spans="1:13" ht="15.75" customHeight="1" x14ac:dyDescent="0.25">
      <c r="A14" s="71" t="s">
        <v>82</v>
      </c>
      <c r="B14" s="71" t="s">
        <v>69</v>
      </c>
      <c r="C14" s="71" t="s">
        <v>83</v>
      </c>
      <c r="D14" s="10" t="s">
        <v>84</v>
      </c>
      <c r="E14" s="72" t="s">
        <v>117</v>
      </c>
      <c r="F14" s="73">
        <v>1</v>
      </c>
      <c r="G14" s="74">
        <v>46254</v>
      </c>
      <c r="H14" s="74">
        <v>47785</v>
      </c>
      <c r="I14" s="10" t="s">
        <v>137</v>
      </c>
      <c r="J14" s="10"/>
      <c r="K14" s="10"/>
      <c r="L14" s="10"/>
      <c r="M14" s="10"/>
    </row>
    <row r="15" spans="1:13" ht="15.75" customHeight="1" x14ac:dyDescent="0.25">
      <c r="A15" s="71" t="s">
        <v>66</v>
      </c>
      <c r="B15" s="71" t="s">
        <v>69</v>
      </c>
      <c r="C15" s="71" t="s">
        <v>67</v>
      </c>
      <c r="D15" s="10" t="s">
        <v>68</v>
      </c>
      <c r="E15" s="72" t="s">
        <v>118</v>
      </c>
      <c r="F15" s="73">
        <v>1</v>
      </c>
      <c r="G15" s="74">
        <v>46230</v>
      </c>
      <c r="H15" s="74">
        <v>47785</v>
      </c>
      <c r="I15" s="10" t="s">
        <v>137</v>
      </c>
      <c r="J15" s="10"/>
      <c r="K15" s="10"/>
      <c r="L15" s="10"/>
      <c r="M15" s="10"/>
    </row>
    <row r="16" spans="1:13" ht="15.75" customHeight="1" x14ac:dyDescent="0.25">
      <c r="A16" s="71" t="s">
        <v>66</v>
      </c>
      <c r="B16" s="71" t="s">
        <v>69</v>
      </c>
      <c r="C16" s="71" t="s">
        <v>67</v>
      </c>
      <c r="D16" s="10" t="s">
        <v>68</v>
      </c>
      <c r="E16" s="72" t="s">
        <v>119</v>
      </c>
      <c r="F16" s="73">
        <v>1</v>
      </c>
      <c r="G16" s="74">
        <v>46230</v>
      </c>
      <c r="H16" s="74">
        <v>47785</v>
      </c>
      <c r="I16" s="10" t="s">
        <v>137</v>
      </c>
      <c r="J16" s="10"/>
      <c r="K16" s="10"/>
      <c r="L16" s="10"/>
      <c r="M16" s="10"/>
    </row>
    <row r="17" spans="1:13" ht="15.75" customHeight="1" x14ac:dyDescent="0.25">
      <c r="A17" s="71" t="s">
        <v>66</v>
      </c>
      <c r="B17" s="71" t="s">
        <v>69</v>
      </c>
      <c r="C17" s="71" t="s">
        <v>67</v>
      </c>
      <c r="D17" s="10" t="s">
        <v>68</v>
      </c>
      <c r="E17" s="72" t="s">
        <v>120</v>
      </c>
      <c r="F17" s="73">
        <v>1</v>
      </c>
      <c r="G17" s="74">
        <v>46230</v>
      </c>
      <c r="H17" s="74">
        <v>47785</v>
      </c>
      <c r="I17" s="10" t="s">
        <v>137</v>
      </c>
      <c r="J17" s="10"/>
      <c r="K17" s="10"/>
      <c r="L17" s="10"/>
      <c r="M17" s="10"/>
    </row>
    <row r="18" spans="1:13" ht="15.75" customHeight="1" x14ac:dyDescent="0.25">
      <c r="A18" s="71" t="s">
        <v>66</v>
      </c>
      <c r="B18" s="71" t="s">
        <v>69</v>
      </c>
      <c r="C18" s="71" t="s">
        <v>67</v>
      </c>
      <c r="D18" s="10" t="s">
        <v>68</v>
      </c>
      <c r="E18" s="72" t="s">
        <v>121</v>
      </c>
      <c r="F18" s="73">
        <v>1</v>
      </c>
      <c r="G18" s="74">
        <v>46230</v>
      </c>
      <c r="H18" s="74">
        <v>47785</v>
      </c>
      <c r="I18" s="10" t="s">
        <v>137</v>
      </c>
      <c r="J18" s="10"/>
      <c r="K18" s="10"/>
      <c r="L18" s="10"/>
      <c r="M18" s="10"/>
    </row>
    <row r="19" spans="1:13" ht="15.75" customHeight="1" x14ac:dyDescent="0.25">
      <c r="A19" s="71" t="s">
        <v>66</v>
      </c>
      <c r="B19" s="71" t="s">
        <v>69</v>
      </c>
      <c r="C19" s="71" t="s">
        <v>67</v>
      </c>
      <c r="D19" s="10" t="s">
        <v>68</v>
      </c>
      <c r="E19" s="72" t="s">
        <v>122</v>
      </c>
      <c r="F19" s="73">
        <v>1</v>
      </c>
      <c r="G19" s="74">
        <v>46230</v>
      </c>
      <c r="H19" s="74">
        <v>47785</v>
      </c>
      <c r="I19" s="10" t="s">
        <v>137</v>
      </c>
      <c r="J19" s="10"/>
      <c r="K19" s="10"/>
      <c r="L19" s="10"/>
      <c r="M19" s="10"/>
    </row>
    <row r="20" spans="1:13" ht="15.75" customHeight="1" x14ac:dyDescent="0.25">
      <c r="A20" s="71" t="s">
        <v>66</v>
      </c>
      <c r="B20" s="71" t="s">
        <v>69</v>
      </c>
      <c r="C20" s="71" t="s">
        <v>67</v>
      </c>
      <c r="D20" s="10" t="s">
        <v>68</v>
      </c>
      <c r="E20" s="72" t="s">
        <v>123</v>
      </c>
      <c r="F20" s="73">
        <v>1</v>
      </c>
      <c r="G20" s="74">
        <v>46230</v>
      </c>
      <c r="H20" s="74">
        <v>47785</v>
      </c>
      <c r="I20" s="10" t="s">
        <v>137</v>
      </c>
      <c r="J20" s="10"/>
      <c r="K20" s="10"/>
      <c r="L20" s="10"/>
      <c r="M20" s="10"/>
    </row>
    <row r="21" spans="1:13" ht="15.75" customHeight="1" x14ac:dyDescent="0.25">
      <c r="A21" s="71" t="s">
        <v>66</v>
      </c>
      <c r="B21" s="71" t="s">
        <v>69</v>
      </c>
      <c r="C21" s="71" t="s">
        <v>67</v>
      </c>
      <c r="D21" s="10" t="s">
        <v>68</v>
      </c>
      <c r="E21" s="72" t="s">
        <v>124</v>
      </c>
      <c r="F21" s="73">
        <v>1</v>
      </c>
      <c r="G21" s="74">
        <v>46230</v>
      </c>
      <c r="H21" s="74">
        <v>47785</v>
      </c>
      <c r="I21" s="10" t="s">
        <v>137</v>
      </c>
      <c r="J21" s="10"/>
      <c r="K21" s="10"/>
      <c r="L21" s="10"/>
      <c r="M21" s="10"/>
    </row>
    <row r="22" spans="1:13" ht="15.75" customHeight="1" x14ac:dyDescent="0.25">
      <c r="A22" s="71" t="s">
        <v>66</v>
      </c>
      <c r="B22" s="71" t="s">
        <v>69</v>
      </c>
      <c r="C22" s="71" t="s">
        <v>67</v>
      </c>
      <c r="D22" s="10" t="s">
        <v>68</v>
      </c>
      <c r="E22" s="72" t="s">
        <v>125</v>
      </c>
      <c r="F22" s="73">
        <v>1</v>
      </c>
      <c r="G22" s="74">
        <v>46230</v>
      </c>
      <c r="H22" s="74">
        <v>47785</v>
      </c>
      <c r="I22" s="10" t="s">
        <v>137</v>
      </c>
      <c r="J22" s="10"/>
      <c r="K22" s="10"/>
      <c r="L22" s="10"/>
      <c r="M22" s="10"/>
    </row>
    <row r="23" spans="1:13" ht="15.75" customHeight="1" x14ac:dyDescent="0.25">
      <c r="A23" s="71" t="s">
        <v>66</v>
      </c>
      <c r="B23" s="71" t="s">
        <v>69</v>
      </c>
      <c r="C23" s="71" t="s">
        <v>67</v>
      </c>
      <c r="D23" s="10" t="s">
        <v>68</v>
      </c>
      <c r="E23" s="72" t="s">
        <v>126</v>
      </c>
      <c r="F23" s="73">
        <v>1</v>
      </c>
      <c r="G23" s="74">
        <v>46230</v>
      </c>
      <c r="H23" s="74">
        <v>47785</v>
      </c>
      <c r="I23" s="10" t="s">
        <v>137</v>
      </c>
      <c r="J23" s="10"/>
      <c r="K23" s="10"/>
      <c r="L23" s="10"/>
      <c r="M23" s="10"/>
    </row>
    <row r="24" spans="1:13" ht="15.75" customHeight="1" x14ac:dyDescent="0.25">
      <c r="A24" s="71" t="s">
        <v>66</v>
      </c>
      <c r="B24" s="71" t="s">
        <v>69</v>
      </c>
      <c r="C24" s="71" t="s">
        <v>67</v>
      </c>
      <c r="D24" s="10" t="s">
        <v>68</v>
      </c>
      <c r="E24" s="72" t="s">
        <v>127</v>
      </c>
      <c r="F24" s="73">
        <v>1</v>
      </c>
      <c r="G24" s="74">
        <v>46230</v>
      </c>
      <c r="H24" s="74">
        <v>47785</v>
      </c>
      <c r="I24" s="10" t="s">
        <v>137</v>
      </c>
      <c r="J24" s="10"/>
      <c r="K24" s="10"/>
      <c r="L24" s="10"/>
      <c r="M24" s="10"/>
    </row>
    <row r="25" spans="1:13" ht="15.75" customHeight="1" x14ac:dyDescent="0.25">
      <c r="A25" s="71" t="s">
        <v>66</v>
      </c>
      <c r="B25" s="71" t="s">
        <v>69</v>
      </c>
      <c r="C25" s="71" t="s">
        <v>67</v>
      </c>
      <c r="D25" s="10" t="s">
        <v>68</v>
      </c>
      <c r="E25" s="72" t="s">
        <v>128</v>
      </c>
      <c r="F25" s="73">
        <v>1</v>
      </c>
      <c r="G25" s="74">
        <v>46230</v>
      </c>
      <c r="H25" s="74">
        <v>47785</v>
      </c>
      <c r="I25" s="10" t="s">
        <v>137</v>
      </c>
      <c r="J25" s="10"/>
      <c r="K25" s="10"/>
      <c r="L25" s="10"/>
      <c r="M25" s="10"/>
    </row>
    <row r="26" spans="1:13" ht="15.75" customHeight="1" x14ac:dyDescent="0.25">
      <c r="A26" s="71" t="s">
        <v>66</v>
      </c>
      <c r="B26" s="71" t="s">
        <v>69</v>
      </c>
      <c r="C26" s="71" t="s">
        <v>67</v>
      </c>
      <c r="D26" s="10" t="s">
        <v>68</v>
      </c>
      <c r="E26" s="72" t="s">
        <v>129</v>
      </c>
      <c r="F26" s="73">
        <v>1</v>
      </c>
      <c r="G26" s="74">
        <v>46230</v>
      </c>
      <c r="H26" s="74">
        <v>47785</v>
      </c>
      <c r="I26" s="10" t="s">
        <v>137</v>
      </c>
      <c r="J26" s="10"/>
      <c r="K26" s="10"/>
      <c r="L26" s="10"/>
      <c r="M26" s="10"/>
    </row>
    <row r="27" spans="1:13" ht="15.75" customHeight="1" x14ac:dyDescent="0.25">
      <c r="A27" s="71" t="s">
        <v>79</v>
      </c>
      <c r="B27" s="71" t="s">
        <v>69</v>
      </c>
      <c r="C27" s="71" t="s">
        <v>80</v>
      </c>
      <c r="D27" s="10" t="s">
        <v>81</v>
      </c>
      <c r="E27" s="72" t="s">
        <v>130</v>
      </c>
      <c r="F27" s="73">
        <v>1</v>
      </c>
      <c r="G27" s="74">
        <v>46544</v>
      </c>
      <c r="H27" s="74">
        <v>47785</v>
      </c>
      <c r="I27" s="10" t="s">
        <v>137</v>
      </c>
      <c r="J27" s="10"/>
      <c r="K27" s="10"/>
      <c r="L27" s="10"/>
      <c r="M27" s="10"/>
    </row>
    <row r="28" spans="1:13" ht="15.75" customHeight="1" x14ac:dyDescent="0.25">
      <c r="A28" s="71" t="s">
        <v>79</v>
      </c>
      <c r="B28" s="71" t="s">
        <v>69</v>
      </c>
      <c r="C28" s="71" t="s">
        <v>80</v>
      </c>
      <c r="D28" s="10" t="s">
        <v>81</v>
      </c>
      <c r="E28" s="72" t="s">
        <v>131</v>
      </c>
      <c r="F28" s="73">
        <v>1</v>
      </c>
      <c r="G28" s="74">
        <v>46544</v>
      </c>
      <c r="H28" s="74">
        <v>47785</v>
      </c>
      <c r="I28" s="10" t="s">
        <v>137</v>
      </c>
      <c r="J28" s="10"/>
      <c r="K28" s="10"/>
      <c r="L28" s="10"/>
      <c r="M28" s="10"/>
    </row>
    <row r="29" spans="1:13" ht="15.75" customHeight="1" x14ac:dyDescent="0.25">
      <c r="A29" s="71" t="s">
        <v>59</v>
      </c>
      <c r="B29" s="71" t="s">
        <v>58</v>
      </c>
      <c r="C29" s="71" t="s">
        <v>60</v>
      </c>
      <c r="D29" s="10" t="s">
        <v>61</v>
      </c>
      <c r="E29" s="72"/>
      <c r="F29" s="73">
        <v>1</v>
      </c>
      <c r="G29" s="74">
        <v>46249</v>
      </c>
      <c r="H29" s="74">
        <v>47785</v>
      </c>
      <c r="I29" s="10" t="s">
        <v>137</v>
      </c>
      <c r="J29" s="10"/>
      <c r="K29" s="10"/>
      <c r="L29" s="10"/>
      <c r="M29" s="10"/>
    </row>
    <row r="30" spans="1:13" ht="15.75" customHeight="1" x14ac:dyDescent="0.25">
      <c r="A30" s="71" t="s">
        <v>55</v>
      </c>
      <c r="B30" s="71" t="s">
        <v>58</v>
      </c>
      <c r="C30" s="71" t="s">
        <v>56</v>
      </c>
      <c r="D30" s="10" t="s">
        <v>57</v>
      </c>
      <c r="E30" s="72"/>
      <c r="F30" s="73">
        <v>2</v>
      </c>
      <c r="G30" s="74">
        <v>46299</v>
      </c>
      <c r="H30" s="74">
        <v>47785</v>
      </c>
      <c r="I30" s="10" t="s">
        <v>137</v>
      </c>
      <c r="J30" s="10"/>
      <c r="K30" s="10"/>
      <c r="L30" s="10"/>
      <c r="M30" s="10"/>
    </row>
    <row r="31" spans="1:13" ht="15.75" customHeight="1" x14ac:dyDescent="0.25">
      <c r="A31" s="71" t="s">
        <v>54</v>
      </c>
      <c r="B31" s="71" t="s">
        <v>45</v>
      </c>
      <c r="C31" s="71" t="s">
        <v>132</v>
      </c>
      <c r="D31" s="10" t="s">
        <v>149</v>
      </c>
      <c r="E31" s="72"/>
      <c r="F31" s="73">
        <v>1</v>
      </c>
      <c r="G31" s="74">
        <v>46614</v>
      </c>
      <c r="H31" s="74">
        <v>47785</v>
      </c>
      <c r="I31" s="10" t="s">
        <v>137</v>
      </c>
      <c r="J31" s="10"/>
      <c r="K31" s="10"/>
      <c r="L31" s="10"/>
      <c r="M31" s="10"/>
    </row>
    <row r="32" spans="1:13" ht="15.75" customHeight="1" x14ac:dyDescent="0.25">
      <c r="A32" s="71" t="s">
        <v>54</v>
      </c>
      <c r="B32" s="71" t="s">
        <v>45</v>
      </c>
      <c r="C32" s="71" t="s">
        <v>132</v>
      </c>
      <c r="D32" s="10" t="s">
        <v>149</v>
      </c>
      <c r="E32" s="72"/>
      <c r="F32" s="73">
        <v>1</v>
      </c>
      <c r="G32" s="74">
        <v>46614</v>
      </c>
      <c r="H32" s="74">
        <v>47785</v>
      </c>
      <c r="I32" s="10" t="s">
        <v>137</v>
      </c>
      <c r="J32" s="10"/>
      <c r="K32" s="10"/>
      <c r="L32" s="10"/>
      <c r="M32" s="10"/>
    </row>
    <row r="33" spans="1:13" ht="15.75" customHeight="1" x14ac:dyDescent="0.25">
      <c r="A33" s="71" t="s">
        <v>54</v>
      </c>
      <c r="B33" s="71" t="s">
        <v>45</v>
      </c>
      <c r="C33" s="71" t="s">
        <v>132</v>
      </c>
      <c r="D33" s="10" t="s">
        <v>149</v>
      </c>
      <c r="E33" s="72"/>
      <c r="F33" s="73">
        <v>1</v>
      </c>
      <c r="G33" s="74">
        <v>46614</v>
      </c>
      <c r="H33" s="74">
        <v>47785</v>
      </c>
      <c r="I33" s="10" t="s">
        <v>137</v>
      </c>
      <c r="J33" s="10"/>
      <c r="K33" s="10"/>
      <c r="L33" s="10"/>
      <c r="M33" s="10"/>
    </row>
    <row r="34" spans="1:13" ht="15.75" customHeight="1" x14ac:dyDescent="0.25">
      <c r="A34" s="71" t="s">
        <v>54</v>
      </c>
      <c r="B34" s="71" t="s">
        <v>45</v>
      </c>
      <c r="C34" s="71" t="s">
        <v>132</v>
      </c>
      <c r="D34" s="10" t="s">
        <v>149</v>
      </c>
      <c r="E34" s="72"/>
      <c r="F34" s="73">
        <v>1</v>
      </c>
      <c r="G34" s="74">
        <v>46614</v>
      </c>
      <c r="H34" s="74">
        <v>47785</v>
      </c>
      <c r="I34" s="10" t="s">
        <v>137</v>
      </c>
      <c r="J34" s="10"/>
      <c r="K34" s="10"/>
      <c r="L34" s="10"/>
      <c r="M34" s="10"/>
    </row>
    <row r="35" spans="1:13" ht="15.75" customHeight="1" x14ac:dyDescent="0.25">
      <c r="A35" s="71" t="s">
        <v>49</v>
      </c>
      <c r="B35" s="71" t="s">
        <v>45</v>
      </c>
      <c r="C35" s="71" t="s">
        <v>50</v>
      </c>
      <c r="D35" s="10" t="s">
        <v>53</v>
      </c>
      <c r="E35" s="72"/>
      <c r="F35" s="73">
        <v>1</v>
      </c>
      <c r="G35" s="74">
        <v>46622</v>
      </c>
      <c r="H35" s="74">
        <v>47785</v>
      </c>
      <c r="I35" s="10" t="s">
        <v>137</v>
      </c>
      <c r="J35" s="10"/>
      <c r="K35" s="10"/>
      <c r="L35" s="10"/>
      <c r="M35" s="10"/>
    </row>
    <row r="36" spans="1:13" ht="15.75" customHeight="1" x14ac:dyDescent="0.25">
      <c r="A36" s="71" t="s">
        <v>49</v>
      </c>
      <c r="B36" s="71" t="s">
        <v>45</v>
      </c>
      <c r="C36" s="71" t="s">
        <v>50</v>
      </c>
      <c r="D36" s="10" t="s">
        <v>53</v>
      </c>
      <c r="E36" s="72"/>
      <c r="F36" s="73">
        <v>1</v>
      </c>
      <c r="G36" s="74">
        <v>46622</v>
      </c>
      <c r="H36" s="74">
        <v>47785</v>
      </c>
      <c r="I36" s="10" t="s">
        <v>137</v>
      </c>
      <c r="J36" s="10"/>
      <c r="K36" s="10"/>
      <c r="L36" s="10"/>
      <c r="M36" s="10"/>
    </row>
    <row r="37" spans="1:13" ht="15.75" customHeight="1" x14ac:dyDescent="0.25">
      <c r="A37" s="71" t="s">
        <v>49</v>
      </c>
      <c r="B37" s="71" t="s">
        <v>45</v>
      </c>
      <c r="C37" s="71" t="s">
        <v>50</v>
      </c>
      <c r="D37" s="10" t="s">
        <v>53</v>
      </c>
      <c r="E37" s="72"/>
      <c r="F37" s="73">
        <v>1</v>
      </c>
      <c r="G37" s="74">
        <v>46650</v>
      </c>
      <c r="H37" s="74">
        <v>47785</v>
      </c>
      <c r="I37" s="10" t="s">
        <v>137</v>
      </c>
      <c r="J37" s="10"/>
      <c r="K37" s="10"/>
      <c r="L37" s="10"/>
      <c r="M37" s="10"/>
    </row>
    <row r="38" spans="1:13" ht="15.75" customHeight="1" x14ac:dyDescent="0.25">
      <c r="A38" s="71" t="s">
        <v>49</v>
      </c>
      <c r="B38" s="71" t="s">
        <v>45</v>
      </c>
      <c r="C38" s="71" t="s">
        <v>50</v>
      </c>
      <c r="D38" s="10" t="s">
        <v>53</v>
      </c>
      <c r="E38" s="72"/>
      <c r="F38" s="73">
        <v>1</v>
      </c>
      <c r="G38" s="74">
        <v>46650</v>
      </c>
      <c r="H38" s="74">
        <v>47785</v>
      </c>
      <c r="I38" s="10" t="s">
        <v>137</v>
      </c>
      <c r="J38" s="10"/>
      <c r="K38" s="10"/>
      <c r="L38" s="10"/>
      <c r="M38" s="10"/>
    </row>
    <row r="39" spans="1:13" ht="15.75" customHeight="1" x14ac:dyDescent="0.25">
      <c r="A39" s="71" t="s">
        <v>49</v>
      </c>
      <c r="B39" s="71" t="s">
        <v>45</v>
      </c>
      <c r="C39" s="71" t="s">
        <v>50</v>
      </c>
      <c r="D39" s="10" t="s">
        <v>53</v>
      </c>
      <c r="E39" s="72"/>
      <c r="F39" s="73">
        <v>1</v>
      </c>
      <c r="G39" s="74">
        <v>46650</v>
      </c>
      <c r="H39" s="74">
        <v>47785</v>
      </c>
      <c r="I39" s="10" t="s">
        <v>137</v>
      </c>
      <c r="J39" s="10"/>
      <c r="K39" s="10"/>
      <c r="L39" s="10"/>
      <c r="M39" s="10"/>
    </row>
    <row r="40" spans="1:13" ht="15.75" customHeight="1" x14ac:dyDescent="0.25">
      <c r="A40" s="71" t="s">
        <v>49</v>
      </c>
      <c r="B40" s="71" t="s">
        <v>45</v>
      </c>
      <c r="C40" s="71" t="s">
        <v>50</v>
      </c>
      <c r="D40" s="10" t="s">
        <v>53</v>
      </c>
      <c r="E40" s="72"/>
      <c r="F40" s="73">
        <v>1</v>
      </c>
      <c r="G40" s="74">
        <v>46650</v>
      </c>
      <c r="H40" s="74">
        <v>47785</v>
      </c>
      <c r="I40" s="10" t="s">
        <v>137</v>
      </c>
      <c r="J40" s="10"/>
      <c r="K40" s="10"/>
      <c r="L40" s="10"/>
      <c r="M40" s="10"/>
    </row>
    <row r="41" spans="1:13" ht="15.75" customHeight="1" x14ac:dyDescent="0.25">
      <c r="A41" s="71" t="s">
        <v>49</v>
      </c>
      <c r="B41" s="71" t="s">
        <v>45</v>
      </c>
      <c r="C41" s="71" t="s">
        <v>50</v>
      </c>
      <c r="D41" s="10" t="s">
        <v>53</v>
      </c>
      <c r="E41" s="72"/>
      <c r="F41" s="73">
        <v>1</v>
      </c>
      <c r="G41" s="74">
        <v>46676</v>
      </c>
      <c r="H41" s="74">
        <v>47785</v>
      </c>
      <c r="I41" s="10" t="s">
        <v>137</v>
      </c>
      <c r="J41" s="10"/>
      <c r="K41" s="10"/>
      <c r="L41" s="10"/>
      <c r="M41" s="10"/>
    </row>
    <row r="42" spans="1:13" ht="15.75" customHeight="1" x14ac:dyDescent="0.25">
      <c r="A42" s="71" t="s">
        <v>49</v>
      </c>
      <c r="B42" s="71" t="s">
        <v>45</v>
      </c>
      <c r="C42" s="71" t="s">
        <v>50</v>
      </c>
      <c r="D42" s="10" t="s">
        <v>53</v>
      </c>
      <c r="E42" s="72"/>
      <c r="F42" s="73">
        <v>1</v>
      </c>
      <c r="G42" s="74">
        <v>46622</v>
      </c>
      <c r="H42" s="74">
        <v>47785</v>
      </c>
      <c r="I42" s="10" t="s">
        <v>137</v>
      </c>
      <c r="J42" s="10"/>
      <c r="K42" s="10"/>
      <c r="L42" s="10"/>
      <c r="M42" s="10"/>
    </row>
    <row r="43" spans="1:13" ht="15.75" customHeight="1" x14ac:dyDescent="0.25">
      <c r="A43" s="71" t="s">
        <v>49</v>
      </c>
      <c r="B43" s="71" t="s">
        <v>45</v>
      </c>
      <c r="C43" s="71" t="s">
        <v>50</v>
      </c>
      <c r="D43" s="10" t="s">
        <v>53</v>
      </c>
      <c r="E43" s="72"/>
      <c r="F43" s="73">
        <v>1</v>
      </c>
      <c r="G43" s="74">
        <v>46622</v>
      </c>
      <c r="H43" s="74">
        <v>47785</v>
      </c>
      <c r="I43" s="10" t="s">
        <v>137</v>
      </c>
      <c r="J43" s="10"/>
      <c r="K43" s="10"/>
      <c r="L43" s="10"/>
      <c r="M43" s="10"/>
    </row>
    <row r="44" spans="1:13" ht="15.75" customHeight="1" x14ac:dyDescent="0.25">
      <c r="A44" s="71" t="s">
        <v>49</v>
      </c>
      <c r="B44" s="71" t="s">
        <v>45</v>
      </c>
      <c r="C44" s="71" t="s">
        <v>50</v>
      </c>
      <c r="D44" s="10" t="s">
        <v>53</v>
      </c>
      <c r="E44" s="72"/>
      <c r="F44" s="73">
        <v>1</v>
      </c>
      <c r="G44" s="74">
        <v>46622</v>
      </c>
      <c r="H44" s="74">
        <v>47785</v>
      </c>
      <c r="I44" s="10" t="s">
        <v>137</v>
      </c>
      <c r="J44" s="10"/>
      <c r="K44" s="10"/>
      <c r="L44" s="10"/>
      <c r="M44" s="10"/>
    </row>
    <row r="45" spans="1:13" ht="15.75" customHeight="1" x14ac:dyDescent="0.25">
      <c r="A45" s="71" t="s">
        <v>49</v>
      </c>
      <c r="B45" s="71" t="s">
        <v>45</v>
      </c>
      <c r="C45" s="71" t="s">
        <v>50</v>
      </c>
      <c r="D45" s="10" t="s">
        <v>53</v>
      </c>
      <c r="E45" s="72"/>
      <c r="F45" s="73">
        <v>1</v>
      </c>
      <c r="G45" s="74">
        <v>46622</v>
      </c>
      <c r="H45" s="74">
        <v>47785</v>
      </c>
      <c r="I45" s="10" t="s">
        <v>137</v>
      </c>
      <c r="J45" s="10"/>
      <c r="K45" s="10"/>
      <c r="L45" s="10"/>
      <c r="M45" s="10"/>
    </row>
    <row r="46" spans="1:13" ht="15.75" customHeight="1" x14ac:dyDescent="0.25">
      <c r="A46" s="71" t="s">
        <v>49</v>
      </c>
      <c r="B46" s="71" t="s">
        <v>45</v>
      </c>
      <c r="C46" s="71" t="s">
        <v>50</v>
      </c>
      <c r="D46" s="10" t="s">
        <v>53</v>
      </c>
      <c r="E46" s="72"/>
      <c r="F46" s="73">
        <v>1</v>
      </c>
      <c r="G46" s="74">
        <v>46622</v>
      </c>
      <c r="H46" s="74">
        <v>47785</v>
      </c>
      <c r="I46" s="10" t="s">
        <v>137</v>
      </c>
      <c r="J46" s="10"/>
      <c r="K46" s="10"/>
      <c r="L46" s="10"/>
      <c r="M46" s="10"/>
    </row>
    <row r="47" spans="1:13" ht="15.75" customHeight="1" x14ac:dyDescent="0.25">
      <c r="A47" s="71" t="s">
        <v>49</v>
      </c>
      <c r="B47" s="71" t="s">
        <v>45</v>
      </c>
      <c r="C47" s="71" t="s">
        <v>50</v>
      </c>
      <c r="D47" s="10" t="s">
        <v>53</v>
      </c>
      <c r="E47" s="72"/>
      <c r="F47" s="73">
        <v>1</v>
      </c>
      <c r="G47" s="74">
        <v>46622</v>
      </c>
      <c r="H47" s="74">
        <v>47785</v>
      </c>
      <c r="I47" s="10" t="s">
        <v>137</v>
      </c>
      <c r="J47" s="10"/>
      <c r="K47" s="10"/>
      <c r="L47" s="10"/>
      <c r="M47" s="10"/>
    </row>
    <row r="48" spans="1:13" ht="15.75" customHeight="1" x14ac:dyDescent="0.25">
      <c r="A48" s="71" t="s">
        <v>49</v>
      </c>
      <c r="B48" s="71" t="s">
        <v>45</v>
      </c>
      <c r="C48" s="71" t="s">
        <v>50</v>
      </c>
      <c r="D48" s="10" t="s">
        <v>53</v>
      </c>
      <c r="E48" s="72"/>
      <c r="F48" s="73">
        <v>1</v>
      </c>
      <c r="G48" s="74">
        <v>46622</v>
      </c>
      <c r="H48" s="74">
        <v>47785</v>
      </c>
      <c r="I48" s="10" t="s">
        <v>137</v>
      </c>
      <c r="J48" s="10"/>
      <c r="K48" s="10"/>
      <c r="L48" s="10"/>
      <c r="M48" s="10"/>
    </row>
    <row r="49" spans="1:13" ht="15.75" customHeight="1" x14ac:dyDescent="0.25">
      <c r="A49" s="71" t="s">
        <v>49</v>
      </c>
      <c r="B49" s="71" t="s">
        <v>45</v>
      </c>
      <c r="C49" s="71" t="s">
        <v>50</v>
      </c>
      <c r="D49" s="10" t="s">
        <v>53</v>
      </c>
      <c r="E49" s="72"/>
      <c r="F49" s="73">
        <v>1</v>
      </c>
      <c r="G49" s="74">
        <v>46622</v>
      </c>
      <c r="H49" s="74">
        <v>47785</v>
      </c>
      <c r="I49" s="10" t="s">
        <v>137</v>
      </c>
      <c r="J49" s="10"/>
      <c r="K49" s="10"/>
      <c r="L49" s="10"/>
      <c r="M49" s="10"/>
    </row>
    <row r="50" spans="1:13" ht="15.75" customHeight="1" x14ac:dyDescent="0.25">
      <c r="A50" s="71" t="s">
        <v>49</v>
      </c>
      <c r="B50" s="71" t="s">
        <v>45</v>
      </c>
      <c r="C50" s="71" t="s">
        <v>50</v>
      </c>
      <c r="D50" s="10" t="s">
        <v>53</v>
      </c>
      <c r="E50" s="72"/>
      <c r="F50" s="73">
        <v>1</v>
      </c>
      <c r="G50" s="74">
        <v>46622</v>
      </c>
      <c r="H50" s="74">
        <v>47785</v>
      </c>
      <c r="I50" s="10" t="s">
        <v>137</v>
      </c>
      <c r="J50" s="10"/>
      <c r="K50" s="10"/>
      <c r="L50" s="10"/>
      <c r="M50" s="10"/>
    </row>
    <row r="51" spans="1:13" ht="15.75" customHeight="1" x14ac:dyDescent="0.25">
      <c r="A51" s="71" t="s">
        <v>49</v>
      </c>
      <c r="B51" s="71" t="s">
        <v>45</v>
      </c>
      <c r="C51" s="71" t="s">
        <v>50</v>
      </c>
      <c r="D51" s="10" t="s">
        <v>53</v>
      </c>
      <c r="E51" s="72"/>
      <c r="F51" s="73">
        <v>1</v>
      </c>
      <c r="G51" s="74">
        <v>46622</v>
      </c>
      <c r="H51" s="74">
        <v>47785</v>
      </c>
      <c r="I51" s="10" t="s">
        <v>137</v>
      </c>
      <c r="J51" s="10"/>
      <c r="K51" s="10"/>
      <c r="L51" s="10"/>
      <c r="M51" s="10"/>
    </row>
    <row r="52" spans="1:13" ht="15.75" customHeight="1" x14ac:dyDescent="0.25">
      <c r="A52" s="71" t="s">
        <v>49</v>
      </c>
      <c r="B52" s="71" t="s">
        <v>45</v>
      </c>
      <c r="C52" s="71" t="s">
        <v>50</v>
      </c>
      <c r="D52" s="10" t="s">
        <v>53</v>
      </c>
      <c r="E52" s="72"/>
      <c r="F52" s="73">
        <v>1</v>
      </c>
      <c r="G52" s="74">
        <v>46622</v>
      </c>
      <c r="H52" s="74">
        <v>47785</v>
      </c>
      <c r="I52" s="10" t="s">
        <v>137</v>
      </c>
      <c r="J52" s="10"/>
      <c r="K52" s="10"/>
      <c r="L52" s="10"/>
      <c r="M52" s="10"/>
    </row>
    <row r="53" spans="1:13" ht="15.75" customHeight="1" x14ac:dyDescent="0.25">
      <c r="A53" s="71" t="s">
        <v>49</v>
      </c>
      <c r="B53" s="71" t="s">
        <v>45</v>
      </c>
      <c r="C53" s="71" t="s">
        <v>50</v>
      </c>
      <c r="D53" s="10" t="s">
        <v>53</v>
      </c>
      <c r="E53" s="72"/>
      <c r="F53" s="73">
        <v>1</v>
      </c>
      <c r="G53" s="74">
        <v>46622</v>
      </c>
      <c r="H53" s="74">
        <v>47785</v>
      </c>
      <c r="I53" s="10" t="s">
        <v>137</v>
      </c>
      <c r="J53" s="10"/>
      <c r="K53" s="10"/>
      <c r="L53" s="10"/>
      <c r="M53" s="10"/>
    </row>
    <row r="54" spans="1:13" ht="15.75" customHeight="1" x14ac:dyDescent="0.25">
      <c r="A54" s="71" t="s">
        <v>49</v>
      </c>
      <c r="B54" s="71" t="s">
        <v>45</v>
      </c>
      <c r="C54" s="71" t="s">
        <v>50</v>
      </c>
      <c r="D54" s="10" t="s">
        <v>53</v>
      </c>
      <c r="E54" s="72"/>
      <c r="F54" s="73">
        <v>1</v>
      </c>
      <c r="G54" s="74">
        <v>46650</v>
      </c>
      <c r="H54" s="74">
        <v>47785</v>
      </c>
      <c r="I54" s="10" t="s">
        <v>137</v>
      </c>
      <c r="J54" s="10"/>
      <c r="K54" s="10"/>
      <c r="L54" s="10"/>
      <c r="M54" s="10"/>
    </row>
    <row r="55" spans="1:13" ht="15.75" customHeight="1" x14ac:dyDescent="0.25">
      <c r="A55" s="71" t="s">
        <v>49</v>
      </c>
      <c r="B55" s="71" t="s">
        <v>45</v>
      </c>
      <c r="C55" s="71" t="s">
        <v>50</v>
      </c>
      <c r="D55" s="10" t="s">
        <v>53</v>
      </c>
      <c r="E55" s="72"/>
      <c r="F55" s="73">
        <v>1</v>
      </c>
      <c r="G55" s="74">
        <v>46650</v>
      </c>
      <c r="H55" s="74">
        <v>47785</v>
      </c>
      <c r="I55" s="10" t="s">
        <v>137</v>
      </c>
      <c r="J55" s="10"/>
      <c r="K55" s="10"/>
      <c r="L55" s="10"/>
      <c r="M55" s="10"/>
    </row>
    <row r="56" spans="1:13" ht="15.75" customHeight="1" x14ac:dyDescent="0.25">
      <c r="A56" s="71" t="s">
        <v>49</v>
      </c>
      <c r="B56" s="71" t="s">
        <v>45</v>
      </c>
      <c r="C56" s="71" t="s">
        <v>50</v>
      </c>
      <c r="D56" s="10" t="s">
        <v>53</v>
      </c>
      <c r="E56" s="72"/>
      <c r="F56" s="73">
        <v>1</v>
      </c>
      <c r="G56" s="74">
        <v>46650</v>
      </c>
      <c r="H56" s="74">
        <v>47785</v>
      </c>
      <c r="I56" s="10" t="s">
        <v>137</v>
      </c>
      <c r="J56" s="10"/>
      <c r="K56" s="10"/>
      <c r="L56" s="10"/>
      <c r="M56" s="10"/>
    </row>
    <row r="57" spans="1:13" ht="15.75" customHeight="1" x14ac:dyDescent="0.25">
      <c r="A57" s="71" t="s">
        <v>49</v>
      </c>
      <c r="B57" s="71" t="s">
        <v>45</v>
      </c>
      <c r="C57" s="71" t="s">
        <v>50</v>
      </c>
      <c r="D57" s="10" t="s">
        <v>53</v>
      </c>
      <c r="E57" s="72"/>
      <c r="F57" s="73">
        <v>1</v>
      </c>
      <c r="G57" s="74">
        <v>46650</v>
      </c>
      <c r="H57" s="74">
        <v>47785</v>
      </c>
      <c r="I57" s="10" t="s">
        <v>137</v>
      </c>
      <c r="J57" s="10"/>
      <c r="K57" s="10"/>
      <c r="L57" s="10"/>
      <c r="M57" s="10"/>
    </row>
    <row r="58" spans="1:13" ht="15.75" customHeight="1" x14ac:dyDescent="0.25">
      <c r="A58" s="71" t="s">
        <v>49</v>
      </c>
      <c r="B58" s="71" t="s">
        <v>45</v>
      </c>
      <c r="C58" s="71" t="s">
        <v>50</v>
      </c>
      <c r="D58" s="10" t="s">
        <v>53</v>
      </c>
      <c r="E58" s="72"/>
      <c r="F58" s="73">
        <v>1</v>
      </c>
      <c r="G58" s="74">
        <v>46650</v>
      </c>
      <c r="H58" s="74">
        <v>47785</v>
      </c>
      <c r="I58" s="10" t="s">
        <v>137</v>
      </c>
      <c r="J58" s="10"/>
      <c r="K58" s="10"/>
      <c r="L58" s="10"/>
      <c r="M58" s="10"/>
    </row>
    <row r="59" spans="1:13" ht="15.75" customHeight="1" x14ac:dyDescent="0.25">
      <c r="A59" s="71" t="s">
        <v>49</v>
      </c>
      <c r="B59" s="71" t="s">
        <v>45</v>
      </c>
      <c r="C59" s="71" t="s">
        <v>50</v>
      </c>
      <c r="D59" s="10" t="s">
        <v>53</v>
      </c>
      <c r="E59" s="72"/>
      <c r="F59" s="73">
        <v>1</v>
      </c>
      <c r="G59" s="74">
        <v>46676</v>
      </c>
      <c r="H59" s="74">
        <v>47785</v>
      </c>
      <c r="I59" s="10" t="s">
        <v>137</v>
      </c>
      <c r="J59" s="10"/>
      <c r="K59" s="10"/>
      <c r="L59" s="10"/>
      <c r="M59" s="10"/>
    </row>
    <row r="60" spans="1:13" ht="15.75" customHeight="1" x14ac:dyDescent="0.25">
      <c r="A60" s="71" t="s">
        <v>49</v>
      </c>
      <c r="B60" s="71" t="s">
        <v>45</v>
      </c>
      <c r="C60" s="71" t="s">
        <v>50</v>
      </c>
      <c r="D60" s="10" t="s">
        <v>53</v>
      </c>
      <c r="E60" s="72"/>
      <c r="F60" s="73">
        <v>1</v>
      </c>
      <c r="G60" s="74">
        <v>46676</v>
      </c>
      <c r="H60" s="74">
        <v>47785</v>
      </c>
      <c r="I60" s="10" t="s">
        <v>137</v>
      </c>
      <c r="J60" s="10"/>
      <c r="K60" s="10"/>
      <c r="L60" s="10"/>
      <c r="M60" s="10"/>
    </row>
    <row r="61" spans="1:13" ht="15.75" customHeight="1" x14ac:dyDescent="0.25">
      <c r="A61" s="71" t="s">
        <v>49</v>
      </c>
      <c r="B61" s="71" t="s">
        <v>45</v>
      </c>
      <c r="C61" s="71" t="s">
        <v>50</v>
      </c>
      <c r="D61" s="10" t="s">
        <v>53</v>
      </c>
      <c r="E61" s="72"/>
      <c r="F61" s="73">
        <v>1</v>
      </c>
      <c r="G61" s="74">
        <v>46676</v>
      </c>
      <c r="H61" s="74">
        <v>47785</v>
      </c>
      <c r="I61" s="10" t="s">
        <v>137</v>
      </c>
      <c r="J61" s="10"/>
      <c r="K61" s="10"/>
      <c r="L61" s="10"/>
      <c r="M61" s="10"/>
    </row>
    <row r="62" spans="1:13" ht="15.75" customHeight="1" x14ac:dyDescent="0.25">
      <c r="A62" s="71" t="s">
        <v>49</v>
      </c>
      <c r="B62" s="71" t="s">
        <v>45</v>
      </c>
      <c r="C62" s="71" t="s">
        <v>50</v>
      </c>
      <c r="D62" s="10" t="s">
        <v>53</v>
      </c>
      <c r="E62" s="72"/>
      <c r="F62" s="73">
        <v>1</v>
      </c>
      <c r="G62" s="74">
        <v>46676</v>
      </c>
      <c r="H62" s="74">
        <v>47785</v>
      </c>
      <c r="I62" s="10" t="s">
        <v>137</v>
      </c>
      <c r="J62" s="10"/>
      <c r="K62" s="10"/>
      <c r="L62" s="10"/>
      <c r="M62" s="10"/>
    </row>
    <row r="63" spans="1:13" ht="15.75" customHeight="1" x14ac:dyDescent="0.25">
      <c r="A63" s="71" t="s">
        <v>49</v>
      </c>
      <c r="B63" s="71" t="s">
        <v>45</v>
      </c>
      <c r="C63" s="71" t="s">
        <v>50</v>
      </c>
      <c r="D63" s="10" t="s">
        <v>53</v>
      </c>
      <c r="E63" s="72"/>
      <c r="F63" s="73">
        <v>1</v>
      </c>
      <c r="G63" s="74">
        <v>46676</v>
      </c>
      <c r="H63" s="74">
        <v>47785</v>
      </c>
      <c r="I63" s="10" t="s">
        <v>137</v>
      </c>
      <c r="J63" s="10"/>
      <c r="K63" s="10"/>
      <c r="L63" s="10"/>
      <c r="M63" s="10"/>
    </row>
    <row r="64" spans="1:13" ht="15.75" customHeight="1" x14ac:dyDescent="0.25">
      <c r="A64" s="71" t="s">
        <v>49</v>
      </c>
      <c r="B64" s="71" t="s">
        <v>45</v>
      </c>
      <c r="C64" s="71" t="s">
        <v>50</v>
      </c>
      <c r="D64" s="10" t="s">
        <v>53</v>
      </c>
      <c r="E64" s="72"/>
      <c r="F64" s="73">
        <v>1</v>
      </c>
      <c r="G64" s="74">
        <v>46676</v>
      </c>
      <c r="H64" s="74">
        <v>47785</v>
      </c>
      <c r="I64" s="10" t="s">
        <v>137</v>
      </c>
      <c r="J64" s="10"/>
      <c r="K64" s="10"/>
      <c r="L64" s="10"/>
      <c r="M64" s="10"/>
    </row>
    <row r="65" spans="1:13" ht="15.75" customHeight="1" x14ac:dyDescent="0.25">
      <c r="A65" s="71" t="s">
        <v>49</v>
      </c>
      <c r="B65" s="71" t="s">
        <v>45</v>
      </c>
      <c r="C65" s="71" t="s">
        <v>50</v>
      </c>
      <c r="D65" s="10" t="s">
        <v>53</v>
      </c>
      <c r="E65" s="72"/>
      <c r="F65" s="73">
        <v>1</v>
      </c>
      <c r="G65" s="74">
        <v>46676</v>
      </c>
      <c r="H65" s="74">
        <v>47785</v>
      </c>
      <c r="I65" s="10" t="s">
        <v>137</v>
      </c>
      <c r="J65" s="10"/>
      <c r="K65" s="10"/>
      <c r="L65" s="10"/>
      <c r="M65" s="10"/>
    </row>
    <row r="66" spans="1:13" ht="15.75" customHeight="1" x14ac:dyDescent="0.25">
      <c r="A66" s="71" t="s">
        <v>49</v>
      </c>
      <c r="B66" s="71" t="s">
        <v>45</v>
      </c>
      <c r="C66" s="71" t="s">
        <v>50</v>
      </c>
      <c r="D66" s="10" t="s">
        <v>53</v>
      </c>
      <c r="E66" s="72"/>
      <c r="F66" s="73">
        <v>1</v>
      </c>
      <c r="G66" s="74">
        <v>46650</v>
      </c>
      <c r="H66" s="74">
        <v>47785</v>
      </c>
      <c r="I66" s="10" t="s">
        <v>137</v>
      </c>
      <c r="J66" s="10"/>
      <c r="K66" s="10"/>
      <c r="L66" s="10"/>
      <c r="M66" s="10"/>
    </row>
    <row r="67" spans="1:13" ht="15.75" customHeight="1" x14ac:dyDescent="0.25">
      <c r="A67" s="71" t="s">
        <v>49</v>
      </c>
      <c r="B67" s="71" t="s">
        <v>45</v>
      </c>
      <c r="C67" s="71" t="s">
        <v>50</v>
      </c>
      <c r="D67" s="10" t="s">
        <v>53</v>
      </c>
      <c r="E67" s="72"/>
      <c r="F67" s="73">
        <v>1</v>
      </c>
      <c r="G67" s="74">
        <v>46622</v>
      </c>
      <c r="H67" s="74">
        <v>47785</v>
      </c>
      <c r="I67" s="10" t="s">
        <v>137</v>
      </c>
      <c r="J67" s="10"/>
      <c r="K67" s="10"/>
      <c r="L67" s="10"/>
      <c r="M67" s="10"/>
    </row>
    <row r="68" spans="1:13" ht="15.75" customHeight="1" x14ac:dyDescent="0.25">
      <c r="A68" s="71" t="s">
        <v>49</v>
      </c>
      <c r="B68" s="71" t="s">
        <v>45</v>
      </c>
      <c r="C68" s="71" t="s">
        <v>50</v>
      </c>
      <c r="D68" s="10" t="s">
        <v>53</v>
      </c>
      <c r="E68" s="72"/>
      <c r="F68" s="73">
        <v>1</v>
      </c>
      <c r="G68" s="74">
        <v>46650</v>
      </c>
      <c r="H68" s="74">
        <v>47785</v>
      </c>
      <c r="I68" s="10" t="s">
        <v>137</v>
      </c>
      <c r="J68" s="10"/>
      <c r="K68" s="10"/>
      <c r="L68" s="10"/>
      <c r="M68" s="10"/>
    </row>
    <row r="69" spans="1:13" ht="15.75" customHeight="1" x14ac:dyDescent="0.25">
      <c r="A69" s="71" t="s">
        <v>49</v>
      </c>
      <c r="B69" s="71" t="s">
        <v>45</v>
      </c>
      <c r="C69" s="71" t="s">
        <v>50</v>
      </c>
      <c r="D69" s="10" t="s">
        <v>53</v>
      </c>
      <c r="E69" s="72"/>
      <c r="F69" s="73">
        <v>1</v>
      </c>
      <c r="G69" s="74">
        <v>46622</v>
      </c>
      <c r="H69" s="74">
        <v>47785</v>
      </c>
      <c r="I69" s="10" t="s">
        <v>137</v>
      </c>
      <c r="J69" s="10"/>
      <c r="K69" s="10"/>
      <c r="L69" s="10"/>
      <c r="M69" s="10"/>
    </row>
    <row r="70" spans="1:13" ht="15.75" customHeight="1" x14ac:dyDescent="0.25">
      <c r="A70" s="71" t="s">
        <v>49</v>
      </c>
      <c r="B70" s="71" t="s">
        <v>45</v>
      </c>
      <c r="C70" s="71" t="s">
        <v>50</v>
      </c>
      <c r="D70" s="10" t="s">
        <v>53</v>
      </c>
      <c r="E70" s="72"/>
      <c r="F70" s="73">
        <v>1</v>
      </c>
      <c r="G70" s="74">
        <v>46622</v>
      </c>
      <c r="H70" s="74">
        <v>47785</v>
      </c>
      <c r="I70" s="10" t="s">
        <v>137</v>
      </c>
      <c r="J70" s="10"/>
      <c r="K70" s="10"/>
      <c r="L70" s="10"/>
      <c r="M70" s="10"/>
    </row>
    <row r="71" spans="1:13" ht="15.75" customHeight="1" x14ac:dyDescent="0.25">
      <c r="A71" s="71" t="s">
        <v>49</v>
      </c>
      <c r="B71" s="71" t="s">
        <v>45</v>
      </c>
      <c r="C71" s="71" t="s">
        <v>50</v>
      </c>
      <c r="D71" s="10" t="s">
        <v>53</v>
      </c>
      <c r="E71" s="72"/>
      <c r="F71" s="73">
        <v>1</v>
      </c>
      <c r="G71" s="74">
        <v>46614</v>
      </c>
      <c r="H71" s="74">
        <v>47785</v>
      </c>
      <c r="I71" s="10" t="s">
        <v>137</v>
      </c>
      <c r="J71" s="10"/>
      <c r="K71" s="10"/>
      <c r="L71" s="10"/>
      <c r="M71" s="10"/>
    </row>
    <row r="72" spans="1:13" ht="15.75" customHeight="1" x14ac:dyDescent="0.25">
      <c r="A72" s="71" t="s">
        <v>49</v>
      </c>
      <c r="B72" s="71" t="s">
        <v>45</v>
      </c>
      <c r="C72" s="71" t="s">
        <v>50</v>
      </c>
      <c r="D72" s="10" t="s">
        <v>53</v>
      </c>
      <c r="E72" s="72"/>
      <c r="F72" s="73">
        <v>1</v>
      </c>
      <c r="G72" s="74">
        <v>46614</v>
      </c>
      <c r="H72" s="74">
        <v>47785</v>
      </c>
      <c r="I72" s="10" t="s">
        <v>137</v>
      </c>
      <c r="J72" s="10"/>
      <c r="K72" s="10"/>
      <c r="L72" s="10"/>
      <c r="M72" s="10"/>
    </row>
    <row r="73" spans="1:13" ht="15.75" customHeight="1" x14ac:dyDescent="0.25">
      <c r="A73" s="71" t="s">
        <v>49</v>
      </c>
      <c r="B73" s="71" t="s">
        <v>45</v>
      </c>
      <c r="C73" s="71" t="s">
        <v>50</v>
      </c>
      <c r="D73" s="10" t="s">
        <v>53</v>
      </c>
      <c r="E73" s="72"/>
      <c r="F73" s="73">
        <v>1</v>
      </c>
      <c r="G73" s="74">
        <v>46622</v>
      </c>
      <c r="H73" s="74">
        <v>47785</v>
      </c>
      <c r="I73" s="10" t="s">
        <v>137</v>
      </c>
      <c r="J73" s="10"/>
      <c r="K73" s="10"/>
      <c r="L73" s="10"/>
      <c r="M73" s="10"/>
    </row>
    <row r="74" spans="1:13" ht="15.75" customHeight="1" x14ac:dyDescent="0.25">
      <c r="A74" s="71" t="s">
        <v>49</v>
      </c>
      <c r="B74" s="71" t="s">
        <v>45</v>
      </c>
      <c r="C74" s="71" t="s">
        <v>50</v>
      </c>
      <c r="D74" s="10" t="s">
        <v>53</v>
      </c>
      <c r="E74" s="72"/>
      <c r="F74" s="73">
        <v>1</v>
      </c>
      <c r="G74" s="74">
        <v>46614</v>
      </c>
      <c r="H74" s="74">
        <v>47785</v>
      </c>
      <c r="I74" s="10" t="s">
        <v>137</v>
      </c>
      <c r="J74" s="10"/>
      <c r="K74" s="10"/>
      <c r="L74" s="10"/>
      <c r="M74" s="10"/>
    </row>
    <row r="75" spans="1:13" ht="15.75" customHeight="1" x14ac:dyDescent="0.25">
      <c r="A75" s="71" t="s">
        <v>49</v>
      </c>
      <c r="B75" s="71" t="s">
        <v>45</v>
      </c>
      <c r="C75" s="71" t="s">
        <v>50</v>
      </c>
      <c r="D75" s="10" t="s">
        <v>53</v>
      </c>
      <c r="E75" s="72"/>
      <c r="F75" s="73">
        <v>1</v>
      </c>
      <c r="G75" s="74">
        <v>46622</v>
      </c>
      <c r="H75" s="74">
        <v>47785</v>
      </c>
      <c r="I75" s="10" t="s">
        <v>137</v>
      </c>
      <c r="J75" s="10"/>
      <c r="K75" s="10"/>
      <c r="L75" s="10"/>
      <c r="M75" s="10"/>
    </row>
    <row r="76" spans="1:13" ht="15.75" customHeight="1" x14ac:dyDescent="0.25">
      <c r="A76" s="71" t="s">
        <v>49</v>
      </c>
      <c r="B76" s="71" t="s">
        <v>45</v>
      </c>
      <c r="C76" s="71" t="s">
        <v>50</v>
      </c>
      <c r="D76" s="10" t="s">
        <v>53</v>
      </c>
      <c r="E76" s="72"/>
      <c r="F76" s="73">
        <v>1</v>
      </c>
      <c r="G76" s="74">
        <v>46614</v>
      </c>
      <c r="H76" s="74">
        <v>47785</v>
      </c>
      <c r="I76" s="10" t="s">
        <v>137</v>
      </c>
      <c r="J76" s="10"/>
      <c r="K76" s="10"/>
      <c r="L76" s="10"/>
      <c r="M76" s="10"/>
    </row>
    <row r="77" spans="1:13" ht="15.75" customHeight="1" x14ac:dyDescent="0.25">
      <c r="A77" s="71" t="s">
        <v>49</v>
      </c>
      <c r="B77" s="71" t="s">
        <v>45</v>
      </c>
      <c r="C77" s="71" t="s">
        <v>50</v>
      </c>
      <c r="D77" s="10" t="s">
        <v>53</v>
      </c>
      <c r="E77" s="72"/>
      <c r="F77" s="73">
        <v>1</v>
      </c>
      <c r="G77" s="74">
        <v>46622</v>
      </c>
      <c r="H77" s="74">
        <v>47785</v>
      </c>
      <c r="I77" s="10" t="s">
        <v>137</v>
      </c>
      <c r="J77" s="10"/>
      <c r="K77" s="10"/>
      <c r="L77" s="10"/>
      <c r="M77" s="10"/>
    </row>
    <row r="78" spans="1:13" ht="15.75" customHeight="1" x14ac:dyDescent="0.25">
      <c r="A78" s="71" t="s">
        <v>49</v>
      </c>
      <c r="B78" s="71" t="s">
        <v>45</v>
      </c>
      <c r="C78" s="71" t="s">
        <v>50</v>
      </c>
      <c r="D78" s="10" t="s">
        <v>53</v>
      </c>
      <c r="E78" s="72"/>
      <c r="F78" s="73">
        <v>1</v>
      </c>
      <c r="G78" s="74">
        <v>46622</v>
      </c>
      <c r="H78" s="74">
        <v>47785</v>
      </c>
      <c r="I78" s="10" t="s">
        <v>137</v>
      </c>
      <c r="J78" s="10"/>
      <c r="K78" s="10"/>
      <c r="L78" s="10"/>
      <c r="M78" s="10"/>
    </row>
    <row r="79" spans="1:13" ht="15.75" customHeight="1" x14ac:dyDescent="0.25">
      <c r="A79" s="71" t="s">
        <v>49</v>
      </c>
      <c r="B79" s="71" t="s">
        <v>45</v>
      </c>
      <c r="C79" s="71" t="s">
        <v>50</v>
      </c>
      <c r="D79" s="10" t="s">
        <v>53</v>
      </c>
      <c r="E79" s="72"/>
      <c r="F79" s="73">
        <v>1</v>
      </c>
      <c r="G79" s="74">
        <v>46622</v>
      </c>
      <c r="H79" s="74">
        <v>47785</v>
      </c>
      <c r="I79" s="10" t="s">
        <v>137</v>
      </c>
      <c r="J79" s="10"/>
      <c r="K79" s="10"/>
      <c r="L79" s="10"/>
      <c r="M79" s="10"/>
    </row>
    <row r="80" spans="1:13" ht="15.75" customHeight="1" x14ac:dyDescent="0.25">
      <c r="A80" s="71" t="s">
        <v>49</v>
      </c>
      <c r="B80" s="71" t="s">
        <v>45</v>
      </c>
      <c r="C80" s="71" t="s">
        <v>50</v>
      </c>
      <c r="D80" s="10" t="s">
        <v>53</v>
      </c>
      <c r="E80" s="72"/>
      <c r="F80" s="73">
        <v>1</v>
      </c>
      <c r="G80" s="74">
        <v>46614</v>
      </c>
      <c r="H80" s="74">
        <v>47785</v>
      </c>
      <c r="I80" s="10" t="s">
        <v>137</v>
      </c>
      <c r="J80" s="10"/>
      <c r="K80" s="10"/>
      <c r="L80" s="10"/>
      <c r="M80" s="10"/>
    </row>
    <row r="81" spans="1:13" ht="15.75" customHeight="1" x14ac:dyDescent="0.25">
      <c r="A81" s="71" t="s">
        <v>49</v>
      </c>
      <c r="B81" s="71" t="s">
        <v>45</v>
      </c>
      <c r="C81" s="71" t="s">
        <v>50</v>
      </c>
      <c r="D81" s="10" t="s">
        <v>53</v>
      </c>
      <c r="E81" s="72"/>
      <c r="F81" s="73">
        <v>1</v>
      </c>
      <c r="G81" s="74">
        <v>46622</v>
      </c>
      <c r="H81" s="74">
        <v>47785</v>
      </c>
      <c r="I81" s="10" t="s">
        <v>137</v>
      </c>
      <c r="J81" s="10"/>
      <c r="K81" s="10"/>
      <c r="L81" s="10"/>
      <c r="M81" s="10"/>
    </row>
    <row r="82" spans="1:13" ht="15.75" customHeight="1" x14ac:dyDescent="0.25">
      <c r="A82" s="71" t="s">
        <v>49</v>
      </c>
      <c r="B82" s="71" t="s">
        <v>45</v>
      </c>
      <c r="C82" s="71" t="s">
        <v>50</v>
      </c>
      <c r="D82" s="10" t="s">
        <v>53</v>
      </c>
      <c r="E82" s="72"/>
      <c r="F82" s="73">
        <v>1</v>
      </c>
      <c r="G82" s="74">
        <v>46650</v>
      </c>
      <c r="H82" s="74">
        <v>47785</v>
      </c>
      <c r="I82" s="10" t="s">
        <v>137</v>
      </c>
      <c r="J82" s="10"/>
      <c r="K82" s="10"/>
      <c r="L82" s="10"/>
      <c r="M82" s="10"/>
    </row>
    <row r="83" spans="1:13" ht="15.75" customHeight="1" x14ac:dyDescent="0.25">
      <c r="A83" s="71" t="s">
        <v>49</v>
      </c>
      <c r="B83" s="71" t="s">
        <v>45</v>
      </c>
      <c r="C83" s="71" t="s">
        <v>50</v>
      </c>
      <c r="D83" s="10" t="s">
        <v>53</v>
      </c>
      <c r="E83" s="72"/>
      <c r="F83" s="73">
        <v>1</v>
      </c>
      <c r="G83" s="74">
        <v>46622</v>
      </c>
      <c r="H83" s="74">
        <v>47785</v>
      </c>
      <c r="I83" s="10" t="s">
        <v>137</v>
      </c>
      <c r="J83" s="10"/>
      <c r="K83" s="10"/>
      <c r="L83" s="10"/>
      <c r="M83" s="10"/>
    </row>
    <row r="84" spans="1:13" ht="15.75" customHeight="1" x14ac:dyDescent="0.25">
      <c r="A84" s="71" t="s">
        <v>49</v>
      </c>
      <c r="B84" s="71" t="s">
        <v>45</v>
      </c>
      <c r="C84" s="71" t="s">
        <v>50</v>
      </c>
      <c r="D84" s="10" t="s">
        <v>53</v>
      </c>
      <c r="E84" s="72"/>
      <c r="F84" s="73">
        <v>1</v>
      </c>
      <c r="G84" s="74">
        <v>46650</v>
      </c>
      <c r="H84" s="74">
        <v>47785</v>
      </c>
      <c r="I84" s="10" t="s">
        <v>137</v>
      </c>
      <c r="J84" s="10"/>
      <c r="K84" s="10"/>
      <c r="L84" s="10"/>
      <c r="M84" s="10"/>
    </row>
    <row r="85" spans="1:13" ht="15.75" customHeight="1" x14ac:dyDescent="0.25">
      <c r="A85" s="71" t="s">
        <v>49</v>
      </c>
      <c r="B85" s="71" t="s">
        <v>45</v>
      </c>
      <c r="C85" s="71" t="s">
        <v>50</v>
      </c>
      <c r="D85" s="10" t="s">
        <v>53</v>
      </c>
      <c r="E85" s="72"/>
      <c r="F85" s="73">
        <v>1</v>
      </c>
      <c r="G85" s="74">
        <v>46622</v>
      </c>
      <c r="H85" s="74">
        <v>47785</v>
      </c>
      <c r="I85" s="10" t="s">
        <v>137</v>
      </c>
      <c r="J85" s="10"/>
      <c r="K85" s="10"/>
      <c r="L85" s="10"/>
      <c r="M85" s="10"/>
    </row>
    <row r="86" spans="1:13" ht="15.75" customHeight="1" x14ac:dyDescent="0.25">
      <c r="A86" s="71" t="s">
        <v>49</v>
      </c>
      <c r="B86" s="71" t="s">
        <v>45</v>
      </c>
      <c r="C86" s="71" t="s">
        <v>50</v>
      </c>
      <c r="D86" s="10" t="s">
        <v>53</v>
      </c>
      <c r="E86" s="72"/>
      <c r="F86" s="73">
        <v>1</v>
      </c>
      <c r="G86" s="74">
        <v>46650</v>
      </c>
      <c r="H86" s="74">
        <v>47785</v>
      </c>
      <c r="I86" s="10" t="s">
        <v>137</v>
      </c>
      <c r="J86" s="10"/>
      <c r="K86" s="10"/>
      <c r="L86" s="10"/>
      <c r="M86" s="10"/>
    </row>
    <row r="87" spans="1:13" ht="15.75" customHeight="1" x14ac:dyDescent="0.25">
      <c r="A87" s="71" t="s">
        <v>49</v>
      </c>
      <c r="B87" s="71" t="s">
        <v>45</v>
      </c>
      <c r="C87" s="71" t="s">
        <v>50</v>
      </c>
      <c r="D87" s="10" t="s">
        <v>53</v>
      </c>
      <c r="E87" s="72"/>
      <c r="F87" s="73">
        <v>1</v>
      </c>
      <c r="G87" s="74">
        <v>46622</v>
      </c>
      <c r="H87" s="74">
        <v>47785</v>
      </c>
      <c r="I87" s="10" t="s">
        <v>137</v>
      </c>
      <c r="J87" s="10"/>
      <c r="K87" s="10"/>
      <c r="L87" s="10"/>
      <c r="M87" s="10"/>
    </row>
    <row r="88" spans="1:13" ht="15.75" customHeight="1" x14ac:dyDescent="0.25">
      <c r="A88" s="71" t="s">
        <v>49</v>
      </c>
      <c r="B88" s="71" t="s">
        <v>45</v>
      </c>
      <c r="C88" s="71" t="s">
        <v>50</v>
      </c>
      <c r="D88" s="10" t="s">
        <v>53</v>
      </c>
      <c r="E88" s="72"/>
      <c r="F88" s="73">
        <v>1</v>
      </c>
      <c r="G88" s="74">
        <v>46650</v>
      </c>
      <c r="H88" s="74">
        <v>47785</v>
      </c>
      <c r="I88" s="10" t="s">
        <v>137</v>
      </c>
      <c r="J88" s="10"/>
      <c r="K88" s="10"/>
      <c r="L88" s="10"/>
      <c r="M88" s="10"/>
    </row>
    <row r="89" spans="1:13" ht="15.75" customHeight="1" x14ac:dyDescent="0.25">
      <c r="A89" s="71" t="s">
        <v>49</v>
      </c>
      <c r="B89" s="71" t="s">
        <v>45</v>
      </c>
      <c r="C89" s="71" t="s">
        <v>50</v>
      </c>
      <c r="D89" s="10" t="s">
        <v>53</v>
      </c>
      <c r="E89" s="72"/>
      <c r="F89" s="73">
        <v>1</v>
      </c>
      <c r="G89" s="74">
        <v>46622</v>
      </c>
      <c r="H89" s="74">
        <v>47785</v>
      </c>
      <c r="I89" s="10" t="s">
        <v>137</v>
      </c>
      <c r="J89" s="10"/>
      <c r="K89" s="10"/>
      <c r="L89" s="10"/>
      <c r="M89" s="10"/>
    </row>
    <row r="90" spans="1:13" ht="15.75" customHeight="1" x14ac:dyDescent="0.25">
      <c r="A90" s="71" t="s">
        <v>49</v>
      </c>
      <c r="B90" s="71" t="s">
        <v>45</v>
      </c>
      <c r="C90" s="71" t="s">
        <v>50</v>
      </c>
      <c r="D90" s="10" t="s">
        <v>53</v>
      </c>
      <c r="E90" s="72"/>
      <c r="F90" s="73">
        <v>1</v>
      </c>
      <c r="G90" s="74">
        <v>46622</v>
      </c>
      <c r="H90" s="74">
        <v>47785</v>
      </c>
      <c r="I90" s="10" t="s">
        <v>137</v>
      </c>
      <c r="J90" s="10"/>
      <c r="K90" s="10"/>
      <c r="L90" s="10"/>
      <c r="M90" s="10"/>
    </row>
    <row r="91" spans="1:13" ht="15.75" customHeight="1" x14ac:dyDescent="0.25">
      <c r="A91" s="71" t="s">
        <v>49</v>
      </c>
      <c r="B91" s="71" t="s">
        <v>45</v>
      </c>
      <c r="C91" s="71" t="s">
        <v>50</v>
      </c>
      <c r="D91" s="10" t="s">
        <v>53</v>
      </c>
      <c r="E91" s="72"/>
      <c r="F91" s="73">
        <v>1</v>
      </c>
      <c r="G91" s="74">
        <v>46650</v>
      </c>
      <c r="H91" s="74">
        <v>47785</v>
      </c>
      <c r="I91" s="10" t="s">
        <v>137</v>
      </c>
      <c r="J91" s="10"/>
      <c r="K91" s="10"/>
      <c r="L91" s="10"/>
      <c r="M91" s="10"/>
    </row>
    <row r="92" spans="1:13" ht="15.75" customHeight="1" x14ac:dyDescent="0.25">
      <c r="A92" s="71" t="s">
        <v>49</v>
      </c>
      <c r="B92" s="71" t="s">
        <v>45</v>
      </c>
      <c r="C92" s="71" t="s">
        <v>50</v>
      </c>
      <c r="D92" s="10" t="s">
        <v>53</v>
      </c>
      <c r="E92" s="72"/>
      <c r="F92" s="73">
        <v>1</v>
      </c>
      <c r="G92" s="74">
        <v>46622</v>
      </c>
      <c r="H92" s="74">
        <v>47785</v>
      </c>
      <c r="I92" s="10" t="s">
        <v>137</v>
      </c>
      <c r="J92" s="10"/>
      <c r="K92" s="10"/>
      <c r="L92" s="10"/>
      <c r="M92" s="10"/>
    </row>
    <row r="93" spans="1:13" ht="15.75" customHeight="1" x14ac:dyDescent="0.25">
      <c r="A93" s="71" t="s">
        <v>49</v>
      </c>
      <c r="B93" s="71" t="s">
        <v>45</v>
      </c>
      <c r="C93" s="71" t="s">
        <v>50</v>
      </c>
      <c r="D93" s="10" t="s">
        <v>53</v>
      </c>
      <c r="E93" s="72"/>
      <c r="F93" s="73">
        <v>1</v>
      </c>
      <c r="G93" s="74">
        <v>46622</v>
      </c>
      <c r="H93" s="74">
        <v>47785</v>
      </c>
      <c r="I93" s="10" t="s">
        <v>137</v>
      </c>
      <c r="J93" s="10"/>
      <c r="K93" s="10"/>
      <c r="L93" s="10"/>
      <c r="M93" s="10"/>
    </row>
    <row r="94" spans="1:13" ht="15.75" customHeight="1" x14ac:dyDescent="0.25">
      <c r="A94" s="71" t="s">
        <v>49</v>
      </c>
      <c r="B94" s="71" t="s">
        <v>45</v>
      </c>
      <c r="C94" s="71" t="s">
        <v>50</v>
      </c>
      <c r="D94" s="10" t="s">
        <v>53</v>
      </c>
      <c r="E94" s="72"/>
      <c r="F94" s="73">
        <v>1</v>
      </c>
      <c r="G94" s="74">
        <v>46650</v>
      </c>
      <c r="H94" s="74">
        <v>47785</v>
      </c>
      <c r="I94" s="10" t="s">
        <v>137</v>
      </c>
      <c r="J94" s="10"/>
      <c r="K94" s="10"/>
      <c r="L94" s="10"/>
      <c r="M94" s="10"/>
    </row>
    <row r="95" spans="1:13" ht="15.75" customHeight="1" x14ac:dyDescent="0.25">
      <c r="A95" s="71" t="s">
        <v>49</v>
      </c>
      <c r="B95" s="71" t="s">
        <v>45</v>
      </c>
      <c r="C95" s="71" t="s">
        <v>50</v>
      </c>
      <c r="D95" s="10" t="s">
        <v>53</v>
      </c>
      <c r="E95" s="72"/>
      <c r="F95" s="73">
        <v>1</v>
      </c>
      <c r="G95" s="74">
        <v>46622</v>
      </c>
      <c r="H95" s="74">
        <v>47785</v>
      </c>
      <c r="I95" s="10" t="s">
        <v>137</v>
      </c>
      <c r="J95" s="10"/>
      <c r="K95" s="10"/>
      <c r="L95" s="10"/>
      <c r="M95" s="10"/>
    </row>
    <row r="96" spans="1:13" ht="15.75" customHeight="1" x14ac:dyDescent="0.25">
      <c r="A96" s="71" t="s">
        <v>49</v>
      </c>
      <c r="B96" s="71" t="s">
        <v>45</v>
      </c>
      <c r="C96" s="71" t="s">
        <v>50</v>
      </c>
      <c r="D96" s="10" t="s">
        <v>53</v>
      </c>
      <c r="E96" s="72"/>
      <c r="F96" s="73">
        <v>1</v>
      </c>
      <c r="G96" s="74">
        <v>46622</v>
      </c>
      <c r="H96" s="74">
        <v>47785</v>
      </c>
      <c r="I96" s="10" t="s">
        <v>137</v>
      </c>
      <c r="J96" s="10"/>
      <c r="K96" s="10"/>
      <c r="L96" s="10"/>
      <c r="M96" s="10"/>
    </row>
    <row r="97" spans="1:13" ht="15.75" customHeight="1" x14ac:dyDescent="0.25">
      <c r="A97" s="71" t="s">
        <v>49</v>
      </c>
      <c r="B97" s="71" t="s">
        <v>45</v>
      </c>
      <c r="C97" s="71" t="s">
        <v>50</v>
      </c>
      <c r="D97" s="10" t="s">
        <v>53</v>
      </c>
      <c r="E97" s="72"/>
      <c r="F97" s="73">
        <v>1</v>
      </c>
      <c r="G97" s="74">
        <v>46650</v>
      </c>
      <c r="H97" s="74">
        <v>47785</v>
      </c>
      <c r="I97" s="10" t="s">
        <v>137</v>
      </c>
      <c r="J97" s="10"/>
      <c r="K97" s="10"/>
      <c r="L97" s="10"/>
      <c r="M97" s="10"/>
    </row>
    <row r="98" spans="1:13" ht="15.75" customHeight="1" x14ac:dyDescent="0.25">
      <c r="A98" s="71" t="s">
        <v>49</v>
      </c>
      <c r="B98" s="71" t="s">
        <v>45</v>
      </c>
      <c r="C98" s="71" t="s">
        <v>50</v>
      </c>
      <c r="D98" s="10" t="s">
        <v>53</v>
      </c>
      <c r="E98" s="72"/>
      <c r="F98" s="73">
        <v>1</v>
      </c>
      <c r="G98" s="74">
        <v>46622</v>
      </c>
      <c r="H98" s="74">
        <v>47785</v>
      </c>
      <c r="I98" s="10" t="s">
        <v>137</v>
      </c>
      <c r="J98" s="10"/>
      <c r="K98" s="10"/>
      <c r="L98" s="10"/>
      <c r="M98" s="10"/>
    </row>
    <row r="99" spans="1:13" ht="15.75" customHeight="1" x14ac:dyDescent="0.25">
      <c r="A99" s="71" t="s">
        <v>49</v>
      </c>
      <c r="B99" s="71" t="s">
        <v>45</v>
      </c>
      <c r="C99" s="71" t="s">
        <v>50</v>
      </c>
      <c r="D99" s="10" t="s">
        <v>53</v>
      </c>
      <c r="E99" s="72"/>
      <c r="F99" s="73">
        <v>1</v>
      </c>
      <c r="G99" s="74">
        <v>46650</v>
      </c>
      <c r="H99" s="74">
        <v>47785</v>
      </c>
      <c r="I99" s="10" t="s">
        <v>137</v>
      </c>
      <c r="J99" s="10"/>
      <c r="K99" s="10"/>
      <c r="L99" s="10"/>
      <c r="M99" s="10"/>
    </row>
    <row r="100" spans="1:13" ht="15.75" customHeight="1" x14ac:dyDescent="0.25">
      <c r="A100" s="71" t="s">
        <v>49</v>
      </c>
      <c r="B100" s="71" t="s">
        <v>45</v>
      </c>
      <c r="C100" s="71" t="s">
        <v>50</v>
      </c>
      <c r="D100" s="10" t="s">
        <v>53</v>
      </c>
      <c r="E100" s="72"/>
      <c r="F100" s="73">
        <v>1</v>
      </c>
      <c r="G100" s="74">
        <v>46622</v>
      </c>
      <c r="H100" s="74">
        <v>47785</v>
      </c>
      <c r="I100" s="10" t="s">
        <v>137</v>
      </c>
      <c r="J100" s="10"/>
      <c r="K100" s="10"/>
      <c r="L100" s="10"/>
      <c r="M100" s="10"/>
    </row>
    <row r="101" spans="1:13" ht="15.75" customHeight="1" x14ac:dyDescent="0.25">
      <c r="A101" s="71" t="s">
        <v>49</v>
      </c>
      <c r="B101" s="71" t="s">
        <v>45</v>
      </c>
      <c r="C101" s="71" t="s">
        <v>50</v>
      </c>
      <c r="D101" s="10" t="s">
        <v>53</v>
      </c>
      <c r="E101" s="72"/>
      <c r="F101" s="73">
        <v>1</v>
      </c>
      <c r="G101" s="74">
        <v>46622</v>
      </c>
      <c r="H101" s="74">
        <v>47785</v>
      </c>
      <c r="I101" s="10" t="s">
        <v>137</v>
      </c>
      <c r="J101" s="10"/>
      <c r="K101" s="10"/>
      <c r="L101" s="10"/>
      <c r="M101" s="10"/>
    </row>
    <row r="102" spans="1:13" ht="15.75" customHeight="1" x14ac:dyDescent="0.25">
      <c r="A102" s="71" t="s">
        <v>49</v>
      </c>
      <c r="B102" s="71" t="s">
        <v>45</v>
      </c>
      <c r="C102" s="71" t="s">
        <v>50</v>
      </c>
      <c r="D102" s="10" t="s">
        <v>53</v>
      </c>
      <c r="E102" s="72"/>
      <c r="F102" s="73">
        <v>1</v>
      </c>
      <c r="G102" s="74">
        <v>46650</v>
      </c>
      <c r="H102" s="74">
        <v>47785</v>
      </c>
      <c r="I102" s="10" t="s">
        <v>137</v>
      </c>
      <c r="J102" s="10"/>
      <c r="K102" s="10"/>
      <c r="L102" s="10"/>
      <c r="M102" s="10"/>
    </row>
    <row r="103" spans="1:13" ht="15.75" customHeight="1" x14ac:dyDescent="0.25">
      <c r="A103" s="71" t="s">
        <v>49</v>
      </c>
      <c r="B103" s="71" t="s">
        <v>45</v>
      </c>
      <c r="C103" s="71" t="s">
        <v>50</v>
      </c>
      <c r="D103" s="10" t="s">
        <v>53</v>
      </c>
      <c r="E103" s="72"/>
      <c r="F103" s="73">
        <v>1</v>
      </c>
      <c r="G103" s="74">
        <v>46622</v>
      </c>
      <c r="H103" s="74">
        <v>47785</v>
      </c>
      <c r="I103" s="10" t="s">
        <v>137</v>
      </c>
      <c r="J103" s="10"/>
      <c r="K103" s="10"/>
      <c r="L103" s="10"/>
      <c r="M103" s="10"/>
    </row>
    <row r="104" spans="1:13" ht="15.75" customHeight="1" x14ac:dyDescent="0.25">
      <c r="A104" s="71" t="s">
        <v>49</v>
      </c>
      <c r="B104" s="71" t="s">
        <v>45</v>
      </c>
      <c r="C104" s="71" t="s">
        <v>50</v>
      </c>
      <c r="D104" s="10" t="s">
        <v>53</v>
      </c>
      <c r="E104" s="72"/>
      <c r="F104" s="73">
        <v>1</v>
      </c>
      <c r="G104" s="74">
        <v>46622</v>
      </c>
      <c r="H104" s="74">
        <v>47785</v>
      </c>
      <c r="I104" s="10" t="s">
        <v>137</v>
      </c>
      <c r="J104" s="10"/>
      <c r="K104" s="10"/>
      <c r="L104" s="10"/>
      <c r="M104" s="10"/>
    </row>
    <row r="105" spans="1:13" ht="15.75" customHeight="1" x14ac:dyDescent="0.25">
      <c r="A105" s="71" t="s">
        <v>49</v>
      </c>
      <c r="B105" s="71" t="s">
        <v>45</v>
      </c>
      <c r="C105" s="71" t="s">
        <v>50</v>
      </c>
      <c r="D105" s="10" t="s">
        <v>53</v>
      </c>
      <c r="E105" s="72"/>
      <c r="F105" s="73">
        <v>1</v>
      </c>
      <c r="G105" s="74">
        <v>46622</v>
      </c>
      <c r="H105" s="74">
        <v>47785</v>
      </c>
      <c r="I105" s="10" t="s">
        <v>137</v>
      </c>
      <c r="J105" s="10"/>
      <c r="K105" s="10"/>
      <c r="L105" s="10"/>
      <c r="M105" s="10"/>
    </row>
    <row r="106" spans="1:13" ht="15.75" customHeight="1" x14ac:dyDescent="0.25">
      <c r="A106" s="71" t="s">
        <v>49</v>
      </c>
      <c r="B106" s="71" t="s">
        <v>45</v>
      </c>
      <c r="C106" s="71" t="s">
        <v>50</v>
      </c>
      <c r="D106" s="10" t="s">
        <v>53</v>
      </c>
      <c r="E106" s="72"/>
      <c r="F106" s="73">
        <v>1</v>
      </c>
      <c r="G106" s="74">
        <v>46676</v>
      </c>
      <c r="H106" s="74">
        <v>47785</v>
      </c>
      <c r="I106" s="10" t="s">
        <v>137</v>
      </c>
      <c r="J106" s="10"/>
      <c r="K106" s="10"/>
      <c r="L106" s="10"/>
      <c r="M106" s="10"/>
    </row>
    <row r="107" spans="1:13" ht="15.75" customHeight="1" x14ac:dyDescent="0.25">
      <c r="A107" s="71" t="s">
        <v>49</v>
      </c>
      <c r="B107" s="71" t="s">
        <v>45</v>
      </c>
      <c r="C107" s="71" t="s">
        <v>50</v>
      </c>
      <c r="D107" s="10" t="s">
        <v>53</v>
      </c>
      <c r="E107" s="72"/>
      <c r="F107" s="73">
        <v>1</v>
      </c>
      <c r="G107" s="74">
        <v>46676</v>
      </c>
      <c r="H107" s="74">
        <v>47785</v>
      </c>
      <c r="I107" s="10" t="s">
        <v>137</v>
      </c>
      <c r="J107" s="10"/>
      <c r="K107" s="10"/>
      <c r="L107" s="10"/>
      <c r="M107" s="10"/>
    </row>
    <row r="108" spans="1:13" ht="15.75" customHeight="1" x14ac:dyDescent="0.25">
      <c r="A108" s="71" t="s">
        <v>49</v>
      </c>
      <c r="B108" s="71" t="s">
        <v>45</v>
      </c>
      <c r="C108" s="71" t="s">
        <v>50</v>
      </c>
      <c r="D108" s="10" t="s">
        <v>53</v>
      </c>
      <c r="E108" s="72"/>
      <c r="F108" s="73">
        <v>1</v>
      </c>
      <c r="G108" s="74">
        <v>46650</v>
      </c>
      <c r="H108" s="74">
        <v>47785</v>
      </c>
      <c r="I108" s="10" t="s">
        <v>137</v>
      </c>
      <c r="J108" s="10"/>
      <c r="K108" s="10"/>
      <c r="L108" s="10"/>
      <c r="M108" s="10"/>
    </row>
    <row r="109" spans="1:13" ht="15.75" customHeight="1" x14ac:dyDescent="0.25">
      <c r="A109" s="71" t="s">
        <v>49</v>
      </c>
      <c r="B109" s="71" t="s">
        <v>45</v>
      </c>
      <c r="C109" s="71" t="s">
        <v>50</v>
      </c>
      <c r="D109" s="10" t="s">
        <v>53</v>
      </c>
      <c r="E109" s="72"/>
      <c r="F109" s="73">
        <v>1</v>
      </c>
      <c r="G109" s="74">
        <v>46676</v>
      </c>
      <c r="H109" s="74">
        <v>47785</v>
      </c>
      <c r="I109" s="10" t="s">
        <v>137</v>
      </c>
      <c r="J109" s="10"/>
      <c r="K109" s="10"/>
      <c r="L109" s="10"/>
      <c r="M109" s="10"/>
    </row>
    <row r="110" spans="1:13" ht="15.75" customHeight="1" x14ac:dyDescent="0.25">
      <c r="A110" s="71" t="s">
        <v>49</v>
      </c>
      <c r="B110" s="71" t="s">
        <v>45</v>
      </c>
      <c r="C110" s="71" t="s">
        <v>50</v>
      </c>
      <c r="D110" s="10" t="s">
        <v>53</v>
      </c>
      <c r="E110" s="72"/>
      <c r="F110" s="73">
        <v>1</v>
      </c>
      <c r="G110" s="74">
        <v>46676</v>
      </c>
      <c r="H110" s="74">
        <v>47785</v>
      </c>
      <c r="I110" s="10" t="s">
        <v>137</v>
      </c>
      <c r="J110" s="10"/>
      <c r="K110" s="10"/>
      <c r="L110" s="10"/>
      <c r="M110" s="10"/>
    </row>
    <row r="111" spans="1:13" ht="15.75" customHeight="1" x14ac:dyDescent="0.25">
      <c r="A111" s="71" t="s">
        <v>49</v>
      </c>
      <c r="B111" s="71" t="s">
        <v>45</v>
      </c>
      <c r="C111" s="71" t="s">
        <v>50</v>
      </c>
      <c r="D111" s="10" t="s">
        <v>53</v>
      </c>
      <c r="E111" s="72"/>
      <c r="F111" s="73">
        <v>1</v>
      </c>
      <c r="G111" s="74">
        <v>46650</v>
      </c>
      <c r="H111" s="74">
        <v>47785</v>
      </c>
      <c r="I111" s="10" t="s">
        <v>137</v>
      </c>
      <c r="J111" s="10"/>
      <c r="K111" s="10"/>
      <c r="L111" s="10"/>
      <c r="M111" s="10"/>
    </row>
    <row r="112" spans="1:13" ht="15.75" customHeight="1" x14ac:dyDescent="0.25">
      <c r="A112" s="71" t="s">
        <v>49</v>
      </c>
      <c r="B112" s="71" t="s">
        <v>45</v>
      </c>
      <c r="C112" s="71" t="s">
        <v>50</v>
      </c>
      <c r="D112" s="10" t="s">
        <v>53</v>
      </c>
      <c r="E112" s="72"/>
      <c r="F112" s="73">
        <v>1</v>
      </c>
      <c r="G112" s="74">
        <v>46676</v>
      </c>
      <c r="H112" s="74">
        <v>47785</v>
      </c>
      <c r="I112" s="10" t="s">
        <v>137</v>
      </c>
      <c r="J112" s="10"/>
      <c r="K112" s="10"/>
      <c r="L112" s="10"/>
      <c r="M112" s="10"/>
    </row>
    <row r="113" spans="1:13" ht="15.75" customHeight="1" x14ac:dyDescent="0.25">
      <c r="A113" s="71" t="s">
        <v>49</v>
      </c>
      <c r="B113" s="71" t="s">
        <v>45</v>
      </c>
      <c r="C113" s="71" t="s">
        <v>50</v>
      </c>
      <c r="D113" s="10" t="s">
        <v>53</v>
      </c>
      <c r="E113" s="72"/>
      <c r="F113" s="73">
        <v>1</v>
      </c>
      <c r="G113" s="74">
        <v>46650</v>
      </c>
      <c r="H113" s="74">
        <v>47785</v>
      </c>
      <c r="I113" s="10" t="s">
        <v>137</v>
      </c>
      <c r="J113" s="10"/>
      <c r="K113" s="10"/>
      <c r="L113" s="10"/>
      <c r="M113" s="10"/>
    </row>
    <row r="114" spans="1:13" ht="15.75" customHeight="1" x14ac:dyDescent="0.25">
      <c r="A114" s="71" t="s">
        <v>49</v>
      </c>
      <c r="B114" s="71" t="s">
        <v>45</v>
      </c>
      <c r="C114" s="71" t="s">
        <v>50</v>
      </c>
      <c r="D114" s="10" t="s">
        <v>53</v>
      </c>
      <c r="E114" s="72"/>
      <c r="F114" s="73">
        <v>1</v>
      </c>
      <c r="G114" s="74">
        <v>46676</v>
      </c>
      <c r="H114" s="74">
        <v>47785</v>
      </c>
      <c r="I114" s="10" t="s">
        <v>137</v>
      </c>
      <c r="J114" s="10"/>
      <c r="K114" s="10"/>
      <c r="L114" s="10"/>
      <c r="M114" s="10"/>
    </row>
    <row r="115" spans="1:13" ht="15.75" customHeight="1" x14ac:dyDescent="0.25">
      <c r="A115" s="71" t="s">
        <v>49</v>
      </c>
      <c r="B115" s="71" t="s">
        <v>45</v>
      </c>
      <c r="C115" s="71" t="s">
        <v>50</v>
      </c>
      <c r="D115" s="10" t="s">
        <v>53</v>
      </c>
      <c r="E115" s="72"/>
      <c r="F115" s="73">
        <v>1</v>
      </c>
      <c r="G115" s="74">
        <v>46676</v>
      </c>
      <c r="H115" s="74">
        <v>47785</v>
      </c>
      <c r="I115" s="10" t="s">
        <v>137</v>
      </c>
      <c r="J115" s="10"/>
      <c r="K115" s="10"/>
      <c r="L115" s="10"/>
      <c r="M115" s="10"/>
    </row>
    <row r="116" spans="1:13" ht="15.75" customHeight="1" x14ac:dyDescent="0.25">
      <c r="A116" s="71" t="s">
        <v>49</v>
      </c>
      <c r="B116" s="71" t="s">
        <v>45</v>
      </c>
      <c r="C116" s="71" t="s">
        <v>50</v>
      </c>
      <c r="D116" s="10" t="s">
        <v>53</v>
      </c>
      <c r="E116" s="72"/>
      <c r="F116" s="73">
        <v>1</v>
      </c>
      <c r="G116" s="74">
        <v>46650</v>
      </c>
      <c r="H116" s="74">
        <v>47785</v>
      </c>
      <c r="I116" s="10" t="s">
        <v>137</v>
      </c>
      <c r="J116" s="10"/>
      <c r="K116" s="10"/>
      <c r="L116" s="10"/>
      <c r="M116" s="10"/>
    </row>
    <row r="117" spans="1:13" ht="15.75" customHeight="1" x14ac:dyDescent="0.25">
      <c r="A117" s="71" t="s">
        <v>49</v>
      </c>
      <c r="B117" s="71" t="s">
        <v>45</v>
      </c>
      <c r="C117" s="71" t="s">
        <v>50</v>
      </c>
      <c r="D117" s="10" t="s">
        <v>53</v>
      </c>
      <c r="E117" s="72"/>
      <c r="F117" s="73">
        <v>1</v>
      </c>
      <c r="G117" s="74">
        <v>46676</v>
      </c>
      <c r="H117" s="74">
        <v>47785</v>
      </c>
      <c r="I117" s="10" t="s">
        <v>137</v>
      </c>
      <c r="J117" s="10"/>
      <c r="K117" s="10"/>
      <c r="L117" s="10"/>
      <c r="M117" s="10"/>
    </row>
    <row r="118" spans="1:13" ht="15.75" customHeight="1" x14ac:dyDescent="0.25">
      <c r="A118" s="71" t="s">
        <v>49</v>
      </c>
      <c r="B118" s="71" t="s">
        <v>45</v>
      </c>
      <c r="C118" s="71" t="s">
        <v>50</v>
      </c>
      <c r="D118" s="10" t="s">
        <v>53</v>
      </c>
      <c r="E118" s="72"/>
      <c r="F118" s="73">
        <v>1</v>
      </c>
      <c r="G118" s="74">
        <v>46676</v>
      </c>
      <c r="H118" s="74">
        <v>47785</v>
      </c>
      <c r="I118" s="10" t="s">
        <v>137</v>
      </c>
      <c r="J118" s="10"/>
      <c r="K118" s="10"/>
      <c r="L118" s="10"/>
      <c r="M118" s="10"/>
    </row>
    <row r="119" spans="1:13" ht="15.75" customHeight="1" x14ac:dyDescent="0.25">
      <c r="A119" s="71" t="s">
        <v>49</v>
      </c>
      <c r="B119" s="71" t="s">
        <v>45</v>
      </c>
      <c r="C119" s="71" t="s">
        <v>50</v>
      </c>
      <c r="D119" s="10" t="s">
        <v>53</v>
      </c>
      <c r="E119" s="72"/>
      <c r="F119" s="73">
        <v>1</v>
      </c>
      <c r="G119" s="74">
        <v>46650</v>
      </c>
      <c r="H119" s="74">
        <v>47785</v>
      </c>
      <c r="I119" s="10" t="s">
        <v>137</v>
      </c>
      <c r="J119" s="10"/>
      <c r="K119" s="10"/>
      <c r="L119" s="10"/>
      <c r="M119" s="10"/>
    </row>
    <row r="120" spans="1:13" ht="15.75" customHeight="1" x14ac:dyDescent="0.25">
      <c r="A120" s="71" t="s">
        <v>49</v>
      </c>
      <c r="B120" s="71" t="s">
        <v>45</v>
      </c>
      <c r="C120" s="71" t="s">
        <v>50</v>
      </c>
      <c r="D120" s="10" t="s">
        <v>53</v>
      </c>
      <c r="E120" s="72"/>
      <c r="F120" s="73">
        <v>1</v>
      </c>
      <c r="G120" s="74">
        <v>46676</v>
      </c>
      <c r="H120" s="74">
        <v>47785</v>
      </c>
      <c r="I120" s="10" t="s">
        <v>137</v>
      </c>
      <c r="J120" s="10"/>
      <c r="K120" s="10"/>
      <c r="L120" s="10"/>
      <c r="M120" s="10"/>
    </row>
    <row r="121" spans="1:13" ht="15.75" customHeight="1" x14ac:dyDescent="0.25">
      <c r="A121" s="71" t="s">
        <v>49</v>
      </c>
      <c r="B121" s="71" t="s">
        <v>45</v>
      </c>
      <c r="C121" s="71" t="s">
        <v>50</v>
      </c>
      <c r="D121" s="10" t="s">
        <v>53</v>
      </c>
      <c r="E121" s="72"/>
      <c r="F121" s="73">
        <v>1</v>
      </c>
      <c r="G121" s="74">
        <v>46650</v>
      </c>
      <c r="H121" s="74">
        <v>47785</v>
      </c>
      <c r="I121" s="10" t="s">
        <v>137</v>
      </c>
      <c r="J121" s="10"/>
      <c r="K121" s="10"/>
      <c r="L121" s="10"/>
      <c r="M121" s="10"/>
    </row>
    <row r="122" spans="1:13" ht="15.75" customHeight="1" x14ac:dyDescent="0.25">
      <c r="A122" s="71" t="s">
        <v>49</v>
      </c>
      <c r="B122" s="71" t="s">
        <v>45</v>
      </c>
      <c r="C122" s="71" t="s">
        <v>50</v>
      </c>
      <c r="D122" s="10" t="s">
        <v>53</v>
      </c>
      <c r="E122" s="72"/>
      <c r="F122" s="73">
        <v>1</v>
      </c>
      <c r="G122" s="74">
        <v>46650</v>
      </c>
      <c r="H122" s="74">
        <v>47785</v>
      </c>
      <c r="I122" s="10" t="s">
        <v>137</v>
      </c>
      <c r="J122" s="10"/>
      <c r="K122" s="10"/>
      <c r="L122" s="10"/>
      <c r="M122" s="10"/>
    </row>
    <row r="123" spans="1:13" ht="15.75" customHeight="1" x14ac:dyDescent="0.25">
      <c r="A123" s="71" t="s">
        <v>49</v>
      </c>
      <c r="B123" s="71" t="s">
        <v>45</v>
      </c>
      <c r="C123" s="71" t="s">
        <v>50</v>
      </c>
      <c r="D123" s="10" t="s">
        <v>53</v>
      </c>
      <c r="E123" s="72"/>
      <c r="F123" s="73">
        <v>1</v>
      </c>
      <c r="G123" s="74">
        <v>46650</v>
      </c>
      <c r="H123" s="74">
        <v>47785</v>
      </c>
      <c r="I123" s="10" t="s">
        <v>137</v>
      </c>
      <c r="J123" s="10"/>
      <c r="K123" s="10"/>
      <c r="L123" s="10"/>
      <c r="M123" s="10"/>
    </row>
    <row r="124" spans="1:13" ht="15.75" customHeight="1" x14ac:dyDescent="0.25">
      <c r="A124" s="71" t="s">
        <v>49</v>
      </c>
      <c r="B124" s="71" t="s">
        <v>45</v>
      </c>
      <c r="C124" s="71" t="s">
        <v>50</v>
      </c>
      <c r="D124" s="10" t="s">
        <v>53</v>
      </c>
      <c r="E124" s="72"/>
      <c r="F124" s="73">
        <v>1</v>
      </c>
      <c r="G124" s="74">
        <v>46650</v>
      </c>
      <c r="H124" s="74">
        <v>47785</v>
      </c>
      <c r="I124" s="10" t="s">
        <v>137</v>
      </c>
      <c r="J124" s="10"/>
      <c r="K124" s="10"/>
      <c r="L124" s="10"/>
      <c r="M124" s="10"/>
    </row>
    <row r="125" spans="1:13" ht="15.75" customHeight="1" x14ac:dyDescent="0.25">
      <c r="A125" s="71" t="s">
        <v>49</v>
      </c>
      <c r="B125" s="71" t="s">
        <v>45</v>
      </c>
      <c r="C125" s="71" t="s">
        <v>50</v>
      </c>
      <c r="D125" s="10" t="s">
        <v>53</v>
      </c>
      <c r="E125" s="72"/>
      <c r="F125" s="73">
        <v>1</v>
      </c>
      <c r="G125" s="74">
        <v>46622</v>
      </c>
      <c r="H125" s="74">
        <v>47785</v>
      </c>
      <c r="I125" s="10" t="s">
        <v>137</v>
      </c>
      <c r="J125" s="10"/>
      <c r="K125" s="10"/>
      <c r="L125" s="10"/>
      <c r="M125" s="10"/>
    </row>
    <row r="126" spans="1:13" ht="15.75" customHeight="1" x14ac:dyDescent="0.25">
      <c r="A126" s="71" t="s">
        <v>49</v>
      </c>
      <c r="B126" s="71" t="s">
        <v>45</v>
      </c>
      <c r="C126" s="71" t="s">
        <v>50</v>
      </c>
      <c r="D126" s="10" t="s">
        <v>53</v>
      </c>
      <c r="E126" s="72"/>
      <c r="F126" s="73">
        <v>1</v>
      </c>
      <c r="G126" s="74">
        <v>46650</v>
      </c>
      <c r="H126" s="74">
        <v>47785</v>
      </c>
      <c r="I126" s="10" t="s">
        <v>137</v>
      </c>
      <c r="J126" s="10"/>
      <c r="K126" s="10"/>
      <c r="L126" s="10"/>
      <c r="M126" s="10"/>
    </row>
    <row r="127" spans="1:13" ht="15.75" customHeight="1" x14ac:dyDescent="0.25">
      <c r="A127" s="71" t="s">
        <v>49</v>
      </c>
      <c r="B127" s="71" t="s">
        <v>45</v>
      </c>
      <c r="C127" s="71" t="s">
        <v>50</v>
      </c>
      <c r="D127" s="10" t="s">
        <v>53</v>
      </c>
      <c r="E127" s="72"/>
      <c r="F127" s="73">
        <v>1</v>
      </c>
      <c r="G127" s="74">
        <v>46622</v>
      </c>
      <c r="H127" s="74">
        <v>47785</v>
      </c>
      <c r="I127" s="10" t="s">
        <v>137</v>
      </c>
      <c r="J127" s="10"/>
      <c r="K127" s="10"/>
      <c r="L127" s="10"/>
      <c r="M127" s="10"/>
    </row>
    <row r="128" spans="1:13" ht="15.75" customHeight="1" x14ac:dyDescent="0.25">
      <c r="A128" s="71" t="s">
        <v>49</v>
      </c>
      <c r="B128" s="71" t="s">
        <v>45</v>
      </c>
      <c r="C128" s="71" t="s">
        <v>50</v>
      </c>
      <c r="D128" s="10" t="s">
        <v>53</v>
      </c>
      <c r="E128" s="72"/>
      <c r="F128" s="73">
        <v>1</v>
      </c>
      <c r="G128" s="74">
        <v>46650</v>
      </c>
      <c r="H128" s="74">
        <v>47785</v>
      </c>
      <c r="I128" s="10" t="s">
        <v>137</v>
      </c>
      <c r="J128" s="10"/>
      <c r="K128" s="10"/>
      <c r="L128" s="10"/>
      <c r="M128" s="10"/>
    </row>
    <row r="129" spans="1:13" ht="15.75" customHeight="1" x14ac:dyDescent="0.25">
      <c r="A129" s="71" t="s">
        <v>49</v>
      </c>
      <c r="B129" s="71" t="s">
        <v>45</v>
      </c>
      <c r="C129" s="71" t="s">
        <v>50</v>
      </c>
      <c r="D129" s="10" t="s">
        <v>53</v>
      </c>
      <c r="E129" s="72"/>
      <c r="F129" s="73">
        <v>1</v>
      </c>
      <c r="G129" s="74">
        <v>46622</v>
      </c>
      <c r="H129" s="74">
        <v>47785</v>
      </c>
      <c r="I129" s="10" t="s">
        <v>137</v>
      </c>
      <c r="J129" s="10"/>
      <c r="K129" s="10"/>
      <c r="L129" s="10"/>
      <c r="M129" s="10"/>
    </row>
    <row r="130" spans="1:13" ht="15.75" customHeight="1" x14ac:dyDescent="0.25">
      <c r="A130" s="71" t="s">
        <v>49</v>
      </c>
      <c r="B130" s="71" t="s">
        <v>45</v>
      </c>
      <c r="C130" s="71" t="s">
        <v>50</v>
      </c>
      <c r="D130" s="10" t="s">
        <v>53</v>
      </c>
      <c r="E130" s="72"/>
      <c r="F130" s="73">
        <v>1</v>
      </c>
      <c r="G130" s="74">
        <v>46650</v>
      </c>
      <c r="H130" s="74">
        <v>47785</v>
      </c>
      <c r="I130" s="10" t="s">
        <v>137</v>
      </c>
      <c r="J130" s="10"/>
      <c r="K130" s="10"/>
      <c r="L130" s="10"/>
      <c r="M130" s="10"/>
    </row>
    <row r="131" spans="1:13" ht="15.75" customHeight="1" x14ac:dyDescent="0.25">
      <c r="A131" s="71" t="s">
        <v>49</v>
      </c>
      <c r="B131" s="71" t="s">
        <v>45</v>
      </c>
      <c r="C131" s="71" t="s">
        <v>50</v>
      </c>
      <c r="D131" s="10" t="s">
        <v>53</v>
      </c>
      <c r="E131" s="72"/>
      <c r="F131" s="73">
        <v>1</v>
      </c>
      <c r="G131" s="74">
        <v>46650</v>
      </c>
      <c r="H131" s="74">
        <v>47785</v>
      </c>
      <c r="I131" s="10" t="s">
        <v>137</v>
      </c>
      <c r="J131" s="10"/>
      <c r="K131" s="10"/>
      <c r="L131" s="10"/>
      <c r="M131" s="10"/>
    </row>
    <row r="132" spans="1:13" ht="15.75" customHeight="1" x14ac:dyDescent="0.25">
      <c r="A132" s="71" t="s">
        <v>49</v>
      </c>
      <c r="B132" s="71" t="s">
        <v>45</v>
      </c>
      <c r="C132" s="71" t="s">
        <v>50</v>
      </c>
      <c r="D132" s="10" t="s">
        <v>53</v>
      </c>
      <c r="E132" s="72"/>
      <c r="F132" s="73">
        <v>1</v>
      </c>
      <c r="G132" s="74">
        <v>46650</v>
      </c>
      <c r="H132" s="74">
        <v>47785</v>
      </c>
      <c r="I132" s="10" t="s">
        <v>137</v>
      </c>
      <c r="J132" s="10"/>
      <c r="K132" s="10"/>
      <c r="L132" s="10"/>
      <c r="M132" s="10"/>
    </row>
    <row r="133" spans="1:13" ht="15.75" customHeight="1" x14ac:dyDescent="0.25">
      <c r="A133" s="71" t="s">
        <v>49</v>
      </c>
      <c r="B133" s="71" t="s">
        <v>45</v>
      </c>
      <c r="C133" s="71" t="s">
        <v>50</v>
      </c>
      <c r="D133" s="10" t="s">
        <v>53</v>
      </c>
      <c r="E133" s="72"/>
      <c r="F133" s="73">
        <v>1</v>
      </c>
      <c r="G133" s="74">
        <v>46676</v>
      </c>
      <c r="H133" s="74">
        <v>47785</v>
      </c>
      <c r="I133" s="10" t="s">
        <v>137</v>
      </c>
      <c r="J133" s="10"/>
      <c r="K133" s="10"/>
      <c r="L133" s="10"/>
      <c r="M133" s="10"/>
    </row>
    <row r="134" spans="1:13" ht="15.75" customHeight="1" x14ac:dyDescent="0.25">
      <c r="A134" s="71" t="s">
        <v>49</v>
      </c>
      <c r="B134" s="71" t="s">
        <v>45</v>
      </c>
      <c r="C134" s="71" t="s">
        <v>50</v>
      </c>
      <c r="D134" s="10" t="s">
        <v>53</v>
      </c>
      <c r="E134" s="72"/>
      <c r="F134" s="73">
        <v>1</v>
      </c>
      <c r="G134" s="74">
        <v>46650</v>
      </c>
      <c r="H134" s="74">
        <v>47785</v>
      </c>
      <c r="I134" s="10" t="s">
        <v>137</v>
      </c>
      <c r="J134" s="10"/>
      <c r="K134" s="10"/>
      <c r="L134" s="10"/>
      <c r="M134" s="10"/>
    </row>
    <row r="135" spans="1:13" ht="15.75" customHeight="1" x14ac:dyDescent="0.25">
      <c r="A135" s="71" t="s">
        <v>49</v>
      </c>
      <c r="B135" s="71" t="s">
        <v>45</v>
      </c>
      <c r="C135" s="71" t="s">
        <v>50</v>
      </c>
      <c r="D135" s="10" t="s">
        <v>53</v>
      </c>
      <c r="E135" s="72"/>
      <c r="F135" s="73">
        <v>1</v>
      </c>
      <c r="G135" s="74">
        <v>46676</v>
      </c>
      <c r="H135" s="74">
        <v>47785</v>
      </c>
      <c r="I135" s="10" t="s">
        <v>137</v>
      </c>
      <c r="J135" s="10"/>
      <c r="K135" s="10"/>
      <c r="L135" s="10"/>
      <c r="M135" s="10"/>
    </row>
    <row r="136" spans="1:13" ht="15.75" customHeight="1" x14ac:dyDescent="0.25">
      <c r="A136" s="71" t="s">
        <v>49</v>
      </c>
      <c r="B136" s="71" t="s">
        <v>45</v>
      </c>
      <c r="C136" s="71" t="s">
        <v>50</v>
      </c>
      <c r="D136" s="10" t="s">
        <v>53</v>
      </c>
      <c r="E136" s="72"/>
      <c r="F136" s="73">
        <v>1</v>
      </c>
      <c r="G136" s="74">
        <v>46676</v>
      </c>
      <c r="H136" s="74">
        <v>47785</v>
      </c>
      <c r="I136" s="10" t="s">
        <v>137</v>
      </c>
      <c r="J136" s="10"/>
      <c r="K136" s="10"/>
      <c r="L136" s="10"/>
      <c r="M136" s="10"/>
    </row>
    <row r="137" spans="1:13" ht="15.75" customHeight="1" x14ac:dyDescent="0.25">
      <c r="A137" s="71" t="s">
        <v>49</v>
      </c>
      <c r="B137" s="71" t="s">
        <v>45</v>
      </c>
      <c r="C137" s="71" t="s">
        <v>50</v>
      </c>
      <c r="D137" s="10" t="s">
        <v>53</v>
      </c>
      <c r="E137" s="72"/>
      <c r="F137" s="73">
        <v>1</v>
      </c>
      <c r="G137" s="74">
        <v>46676</v>
      </c>
      <c r="H137" s="74">
        <v>47785</v>
      </c>
      <c r="I137" s="10" t="s">
        <v>137</v>
      </c>
      <c r="J137" s="10"/>
      <c r="K137" s="10"/>
      <c r="L137" s="10"/>
      <c r="M137" s="10"/>
    </row>
    <row r="138" spans="1:13" ht="15.75" customHeight="1" x14ac:dyDescent="0.25">
      <c r="A138" s="71" t="s">
        <v>49</v>
      </c>
      <c r="B138" s="71" t="s">
        <v>45</v>
      </c>
      <c r="C138" s="71" t="s">
        <v>50</v>
      </c>
      <c r="D138" s="10" t="s">
        <v>53</v>
      </c>
      <c r="E138" s="72"/>
      <c r="F138" s="73">
        <v>1</v>
      </c>
      <c r="G138" s="74">
        <v>46650</v>
      </c>
      <c r="H138" s="74">
        <v>47785</v>
      </c>
      <c r="I138" s="10" t="s">
        <v>137</v>
      </c>
      <c r="J138" s="10"/>
      <c r="K138" s="10"/>
      <c r="L138" s="10"/>
      <c r="M138" s="10"/>
    </row>
    <row r="139" spans="1:13" ht="15.75" customHeight="1" x14ac:dyDescent="0.25">
      <c r="A139" s="71" t="s">
        <v>49</v>
      </c>
      <c r="B139" s="71" t="s">
        <v>45</v>
      </c>
      <c r="C139" s="71" t="s">
        <v>50</v>
      </c>
      <c r="D139" s="10" t="s">
        <v>53</v>
      </c>
      <c r="E139" s="72"/>
      <c r="F139" s="73">
        <v>1</v>
      </c>
      <c r="G139" s="74">
        <v>46676</v>
      </c>
      <c r="H139" s="74">
        <v>47785</v>
      </c>
      <c r="I139" s="10" t="s">
        <v>137</v>
      </c>
      <c r="J139" s="10"/>
      <c r="K139" s="10"/>
      <c r="L139" s="10"/>
      <c r="M139" s="10"/>
    </row>
    <row r="140" spans="1:13" ht="15.75" customHeight="1" x14ac:dyDescent="0.25">
      <c r="A140" s="71" t="s">
        <v>49</v>
      </c>
      <c r="B140" s="71" t="s">
        <v>45</v>
      </c>
      <c r="C140" s="71" t="s">
        <v>50</v>
      </c>
      <c r="D140" s="10" t="s">
        <v>53</v>
      </c>
      <c r="E140" s="72"/>
      <c r="F140" s="73">
        <v>1</v>
      </c>
      <c r="G140" s="74">
        <v>46650</v>
      </c>
      <c r="H140" s="74">
        <v>47785</v>
      </c>
      <c r="I140" s="10" t="s">
        <v>137</v>
      </c>
      <c r="J140" s="10"/>
      <c r="K140" s="10"/>
      <c r="L140" s="10"/>
      <c r="M140" s="10"/>
    </row>
    <row r="141" spans="1:13" ht="15.75" customHeight="1" x14ac:dyDescent="0.25">
      <c r="A141" s="71" t="s">
        <v>49</v>
      </c>
      <c r="B141" s="71" t="s">
        <v>45</v>
      </c>
      <c r="C141" s="71" t="s">
        <v>50</v>
      </c>
      <c r="D141" s="10" t="s">
        <v>53</v>
      </c>
      <c r="E141" s="72"/>
      <c r="F141" s="73">
        <v>1</v>
      </c>
      <c r="G141" s="74">
        <v>46676</v>
      </c>
      <c r="H141" s="74">
        <v>47785</v>
      </c>
      <c r="I141" s="10" t="s">
        <v>137</v>
      </c>
      <c r="J141" s="10"/>
      <c r="K141" s="10"/>
      <c r="L141" s="10"/>
      <c r="M141" s="10"/>
    </row>
    <row r="142" spans="1:13" ht="15.75" customHeight="1" x14ac:dyDescent="0.25">
      <c r="A142" s="71" t="s">
        <v>49</v>
      </c>
      <c r="B142" s="71" t="s">
        <v>45</v>
      </c>
      <c r="C142" s="71" t="s">
        <v>50</v>
      </c>
      <c r="D142" s="10" t="s">
        <v>53</v>
      </c>
      <c r="E142" s="72"/>
      <c r="F142" s="73">
        <v>1</v>
      </c>
      <c r="G142" s="74">
        <v>46676</v>
      </c>
      <c r="H142" s="74">
        <v>47785</v>
      </c>
      <c r="I142" s="10" t="s">
        <v>137</v>
      </c>
      <c r="J142" s="10"/>
      <c r="K142" s="10"/>
      <c r="L142" s="10"/>
      <c r="M142" s="10"/>
    </row>
    <row r="143" spans="1:13" ht="15.75" customHeight="1" x14ac:dyDescent="0.25">
      <c r="A143" s="71" t="s">
        <v>49</v>
      </c>
      <c r="B143" s="71" t="s">
        <v>45</v>
      </c>
      <c r="C143" s="71" t="s">
        <v>50</v>
      </c>
      <c r="D143" s="10" t="s">
        <v>53</v>
      </c>
      <c r="E143" s="72"/>
      <c r="F143" s="73">
        <v>1</v>
      </c>
      <c r="G143" s="74">
        <v>46650</v>
      </c>
      <c r="H143" s="74">
        <v>47785</v>
      </c>
      <c r="I143" s="10" t="s">
        <v>137</v>
      </c>
      <c r="J143" s="10"/>
      <c r="K143" s="10"/>
      <c r="L143" s="10"/>
      <c r="M143" s="10"/>
    </row>
    <row r="144" spans="1:13" ht="15.75" customHeight="1" x14ac:dyDescent="0.25">
      <c r="A144" s="71" t="s">
        <v>49</v>
      </c>
      <c r="B144" s="71" t="s">
        <v>45</v>
      </c>
      <c r="C144" s="71" t="s">
        <v>50</v>
      </c>
      <c r="D144" s="10" t="s">
        <v>53</v>
      </c>
      <c r="E144" s="72"/>
      <c r="F144" s="73">
        <v>1</v>
      </c>
      <c r="G144" s="74">
        <v>46650</v>
      </c>
      <c r="H144" s="74">
        <v>47785</v>
      </c>
      <c r="I144" s="10" t="s">
        <v>137</v>
      </c>
      <c r="J144" s="10"/>
      <c r="K144" s="10"/>
      <c r="L144" s="10"/>
      <c r="M144" s="10"/>
    </row>
    <row r="145" spans="1:13" ht="15.75" customHeight="1" x14ac:dyDescent="0.25">
      <c r="A145" s="71" t="s">
        <v>49</v>
      </c>
      <c r="B145" s="71" t="s">
        <v>45</v>
      </c>
      <c r="C145" s="71" t="s">
        <v>50</v>
      </c>
      <c r="D145" s="10" t="s">
        <v>53</v>
      </c>
      <c r="E145" s="72"/>
      <c r="F145" s="73">
        <v>1</v>
      </c>
      <c r="G145" s="74">
        <v>46676</v>
      </c>
      <c r="H145" s="74">
        <v>47785</v>
      </c>
      <c r="I145" s="10" t="s">
        <v>137</v>
      </c>
      <c r="J145" s="10"/>
      <c r="K145" s="10"/>
      <c r="L145" s="10"/>
      <c r="M145" s="10"/>
    </row>
    <row r="146" spans="1:13" ht="15.75" customHeight="1" x14ac:dyDescent="0.25">
      <c r="A146" s="71" t="s">
        <v>49</v>
      </c>
      <c r="B146" s="71" t="s">
        <v>45</v>
      </c>
      <c r="C146" s="71" t="s">
        <v>50</v>
      </c>
      <c r="D146" s="10" t="s">
        <v>53</v>
      </c>
      <c r="E146" s="72"/>
      <c r="F146" s="73">
        <v>1</v>
      </c>
      <c r="G146" s="74">
        <v>46650</v>
      </c>
      <c r="H146" s="74">
        <v>47785</v>
      </c>
      <c r="I146" s="10" t="s">
        <v>137</v>
      </c>
      <c r="J146" s="10"/>
      <c r="K146" s="10"/>
      <c r="L146" s="10"/>
      <c r="M146" s="10"/>
    </row>
    <row r="147" spans="1:13" ht="15.75" customHeight="1" x14ac:dyDescent="0.25">
      <c r="A147" s="71" t="s">
        <v>49</v>
      </c>
      <c r="B147" s="71" t="s">
        <v>45</v>
      </c>
      <c r="C147" s="71" t="s">
        <v>50</v>
      </c>
      <c r="D147" s="10" t="s">
        <v>53</v>
      </c>
      <c r="E147" s="72"/>
      <c r="F147" s="73">
        <v>1</v>
      </c>
      <c r="G147" s="74">
        <v>46676</v>
      </c>
      <c r="H147" s="74">
        <v>47785</v>
      </c>
      <c r="I147" s="10" t="s">
        <v>137</v>
      </c>
      <c r="J147" s="10"/>
      <c r="K147" s="10"/>
      <c r="L147" s="10"/>
      <c r="M147" s="10"/>
    </row>
    <row r="148" spans="1:13" ht="15.75" customHeight="1" x14ac:dyDescent="0.25">
      <c r="A148" s="71" t="s">
        <v>49</v>
      </c>
      <c r="B148" s="71" t="s">
        <v>45</v>
      </c>
      <c r="C148" s="71" t="s">
        <v>50</v>
      </c>
      <c r="D148" s="10" t="s">
        <v>53</v>
      </c>
      <c r="E148" s="72"/>
      <c r="F148" s="73">
        <v>1</v>
      </c>
      <c r="G148" s="74">
        <v>46676</v>
      </c>
      <c r="H148" s="74">
        <v>47785</v>
      </c>
      <c r="I148" s="10" t="s">
        <v>137</v>
      </c>
      <c r="J148" s="10"/>
      <c r="K148" s="10"/>
      <c r="L148" s="10"/>
      <c r="M148" s="10"/>
    </row>
    <row r="149" spans="1:13" ht="15.75" customHeight="1" x14ac:dyDescent="0.25">
      <c r="A149" s="71" t="s">
        <v>49</v>
      </c>
      <c r="B149" s="71" t="s">
        <v>45</v>
      </c>
      <c r="C149" s="71" t="s">
        <v>50</v>
      </c>
      <c r="D149" s="10" t="s">
        <v>53</v>
      </c>
      <c r="E149" s="72"/>
      <c r="F149" s="73">
        <v>1</v>
      </c>
      <c r="G149" s="74">
        <v>46650</v>
      </c>
      <c r="H149" s="74">
        <v>47785</v>
      </c>
      <c r="I149" s="10" t="s">
        <v>137</v>
      </c>
      <c r="J149" s="10"/>
      <c r="K149" s="10"/>
      <c r="L149" s="10"/>
      <c r="M149" s="10"/>
    </row>
    <row r="150" spans="1:13" ht="15.75" customHeight="1" x14ac:dyDescent="0.25">
      <c r="A150" s="71" t="s">
        <v>49</v>
      </c>
      <c r="B150" s="71" t="s">
        <v>45</v>
      </c>
      <c r="C150" s="71" t="s">
        <v>50</v>
      </c>
      <c r="D150" s="10" t="s">
        <v>53</v>
      </c>
      <c r="E150" s="72"/>
      <c r="F150" s="73">
        <v>1</v>
      </c>
      <c r="G150" s="74">
        <v>46622</v>
      </c>
      <c r="H150" s="74">
        <v>47785</v>
      </c>
      <c r="I150" s="10" t="s">
        <v>137</v>
      </c>
      <c r="J150" s="10"/>
      <c r="K150" s="10"/>
      <c r="L150" s="10"/>
      <c r="M150" s="10"/>
    </row>
    <row r="151" spans="1:13" ht="15.75" customHeight="1" x14ac:dyDescent="0.25">
      <c r="A151" s="71" t="s">
        <v>49</v>
      </c>
      <c r="B151" s="71" t="s">
        <v>45</v>
      </c>
      <c r="C151" s="71" t="s">
        <v>50</v>
      </c>
      <c r="D151" s="10" t="s">
        <v>53</v>
      </c>
      <c r="E151" s="72"/>
      <c r="F151" s="73">
        <v>1</v>
      </c>
      <c r="G151" s="74">
        <v>46622</v>
      </c>
      <c r="H151" s="74">
        <v>47785</v>
      </c>
      <c r="I151" s="10" t="s">
        <v>137</v>
      </c>
      <c r="J151" s="10"/>
      <c r="K151" s="10"/>
      <c r="L151" s="10"/>
      <c r="M151" s="10"/>
    </row>
    <row r="152" spans="1:13" ht="15.75" customHeight="1" x14ac:dyDescent="0.25">
      <c r="A152" s="71" t="s">
        <v>49</v>
      </c>
      <c r="B152" s="71" t="s">
        <v>45</v>
      </c>
      <c r="C152" s="71" t="s">
        <v>50</v>
      </c>
      <c r="D152" s="10" t="s">
        <v>53</v>
      </c>
      <c r="E152" s="72"/>
      <c r="F152" s="73">
        <v>1</v>
      </c>
      <c r="G152" s="74">
        <v>46622</v>
      </c>
      <c r="H152" s="74">
        <v>47785</v>
      </c>
      <c r="I152" s="10" t="s">
        <v>137</v>
      </c>
      <c r="J152" s="10"/>
      <c r="K152" s="10"/>
      <c r="L152" s="10"/>
      <c r="M152" s="10"/>
    </row>
    <row r="153" spans="1:13" ht="15.75" customHeight="1" x14ac:dyDescent="0.25">
      <c r="A153" s="71" t="s">
        <v>49</v>
      </c>
      <c r="B153" s="71" t="s">
        <v>45</v>
      </c>
      <c r="C153" s="71" t="s">
        <v>50</v>
      </c>
      <c r="D153" s="10" t="s">
        <v>53</v>
      </c>
      <c r="E153" s="72"/>
      <c r="F153" s="73">
        <v>1</v>
      </c>
      <c r="G153" s="74">
        <v>46622</v>
      </c>
      <c r="H153" s="74">
        <v>47785</v>
      </c>
      <c r="I153" s="10" t="s">
        <v>137</v>
      </c>
      <c r="J153" s="10"/>
      <c r="K153" s="10"/>
      <c r="L153" s="10"/>
      <c r="M153" s="10"/>
    </row>
    <row r="154" spans="1:13" ht="15.75" customHeight="1" x14ac:dyDescent="0.25">
      <c r="A154" s="71" t="s">
        <v>49</v>
      </c>
      <c r="B154" s="71" t="s">
        <v>45</v>
      </c>
      <c r="C154" s="71" t="s">
        <v>50</v>
      </c>
      <c r="D154" s="10" t="s">
        <v>53</v>
      </c>
      <c r="E154" s="72"/>
      <c r="F154" s="73">
        <v>1</v>
      </c>
      <c r="G154" s="74">
        <v>46622</v>
      </c>
      <c r="H154" s="74">
        <v>47785</v>
      </c>
      <c r="I154" s="10" t="s">
        <v>137</v>
      </c>
      <c r="J154" s="10"/>
      <c r="K154" s="10"/>
      <c r="L154" s="10"/>
      <c r="M154" s="10"/>
    </row>
    <row r="155" spans="1:13" ht="15.75" customHeight="1" x14ac:dyDescent="0.25">
      <c r="A155" s="71" t="s">
        <v>49</v>
      </c>
      <c r="B155" s="71" t="s">
        <v>45</v>
      </c>
      <c r="C155" s="71" t="s">
        <v>50</v>
      </c>
      <c r="D155" s="10" t="s">
        <v>53</v>
      </c>
      <c r="E155" s="72"/>
      <c r="F155" s="73">
        <v>1</v>
      </c>
      <c r="G155" s="74">
        <v>46622</v>
      </c>
      <c r="H155" s="74">
        <v>47785</v>
      </c>
      <c r="I155" s="10" t="s">
        <v>137</v>
      </c>
      <c r="J155" s="10"/>
      <c r="K155" s="10"/>
      <c r="L155" s="10"/>
      <c r="M155" s="10"/>
    </row>
    <row r="156" spans="1:13" ht="15.75" customHeight="1" x14ac:dyDescent="0.25">
      <c r="A156" s="71" t="s">
        <v>49</v>
      </c>
      <c r="B156" s="71" t="s">
        <v>45</v>
      </c>
      <c r="C156" s="71" t="s">
        <v>50</v>
      </c>
      <c r="D156" s="10" t="s">
        <v>53</v>
      </c>
      <c r="E156" s="72"/>
      <c r="F156" s="73">
        <v>1</v>
      </c>
      <c r="G156" s="74">
        <v>46622</v>
      </c>
      <c r="H156" s="74">
        <v>47785</v>
      </c>
      <c r="I156" s="10" t="s">
        <v>137</v>
      </c>
      <c r="J156" s="10"/>
      <c r="K156" s="10"/>
      <c r="L156" s="10"/>
      <c r="M156" s="10"/>
    </row>
    <row r="157" spans="1:13" ht="15.75" customHeight="1" x14ac:dyDescent="0.25">
      <c r="A157" s="71" t="s">
        <v>49</v>
      </c>
      <c r="B157" s="71" t="s">
        <v>45</v>
      </c>
      <c r="C157" s="71" t="s">
        <v>50</v>
      </c>
      <c r="D157" s="10" t="s">
        <v>53</v>
      </c>
      <c r="E157" s="72"/>
      <c r="F157" s="73">
        <v>1</v>
      </c>
      <c r="G157" s="74">
        <v>46622</v>
      </c>
      <c r="H157" s="74">
        <v>47785</v>
      </c>
      <c r="I157" s="10" t="s">
        <v>137</v>
      </c>
      <c r="J157" s="10"/>
      <c r="K157" s="10"/>
      <c r="L157" s="10"/>
      <c r="M157" s="10"/>
    </row>
    <row r="158" spans="1:13" ht="15.75" customHeight="1" x14ac:dyDescent="0.25">
      <c r="A158" s="71" t="s">
        <v>49</v>
      </c>
      <c r="B158" s="71" t="s">
        <v>45</v>
      </c>
      <c r="C158" s="71" t="s">
        <v>50</v>
      </c>
      <c r="D158" s="10" t="s">
        <v>53</v>
      </c>
      <c r="E158" s="72"/>
      <c r="F158" s="73">
        <v>1</v>
      </c>
      <c r="G158" s="74">
        <v>46622</v>
      </c>
      <c r="H158" s="74">
        <v>47785</v>
      </c>
      <c r="I158" s="10" t="s">
        <v>137</v>
      </c>
      <c r="J158" s="10"/>
      <c r="K158" s="10"/>
      <c r="L158" s="10"/>
      <c r="M158" s="10"/>
    </row>
    <row r="159" spans="1:13" ht="15.75" customHeight="1" x14ac:dyDescent="0.25">
      <c r="A159" s="71" t="s">
        <v>49</v>
      </c>
      <c r="B159" s="71" t="s">
        <v>45</v>
      </c>
      <c r="C159" s="71" t="s">
        <v>50</v>
      </c>
      <c r="D159" s="10" t="s">
        <v>53</v>
      </c>
      <c r="E159" s="72"/>
      <c r="F159" s="73">
        <v>1</v>
      </c>
      <c r="G159" s="74">
        <v>46650</v>
      </c>
      <c r="H159" s="74">
        <v>47785</v>
      </c>
      <c r="I159" s="10" t="s">
        <v>137</v>
      </c>
      <c r="J159" s="10"/>
      <c r="K159" s="10"/>
      <c r="L159" s="10"/>
      <c r="M159" s="10"/>
    </row>
    <row r="160" spans="1:13" ht="15.75" customHeight="1" x14ac:dyDescent="0.25">
      <c r="A160" s="71" t="s">
        <v>49</v>
      </c>
      <c r="B160" s="71" t="s">
        <v>45</v>
      </c>
      <c r="C160" s="71" t="s">
        <v>50</v>
      </c>
      <c r="D160" s="10" t="s">
        <v>53</v>
      </c>
      <c r="E160" s="72"/>
      <c r="F160" s="73">
        <v>1</v>
      </c>
      <c r="G160" s="74">
        <v>46650</v>
      </c>
      <c r="H160" s="74">
        <v>47785</v>
      </c>
      <c r="I160" s="10" t="s">
        <v>137</v>
      </c>
      <c r="J160" s="10"/>
      <c r="K160" s="10"/>
      <c r="L160" s="10"/>
      <c r="M160" s="10"/>
    </row>
    <row r="161" spans="1:13" ht="15.75" customHeight="1" x14ac:dyDescent="0.25">
      <c r="A161" s="71" t="s">
        <v>49</v>
      </c>
      <c r="B161" s="71" t="s">
        <v>45</v>
      </c>
      <c r="C161" s="71" t="s">
        <v>50</v>
      </c>
      <c r="D161" s="10" t="s">
        <v>53</v>
      </c>
      <c r="E161" s="72"/>
      <c r="F161" s="73">
        <v>1</v>
      </c>
      <c r="G161" s="74">
        <v>46650</v>
      </c>
      <c r="H161" s="74">
        <v>47785</v>
      </c>
      <c r="I161" s="10" t="s">
        <v>137</v>
      </c>
      <c r="J161" s="10"/>
      <c r="K161" s="10"/>
      <c r="L161" s="10"/>
      <c r="M161" s="10"/>
    </row>
    <row r="162" spans="1:13" ht="15.75" customHeight="1" x14ac:dyDescent="0.25">
      <c r="A162" s="71" t="s">
        <v>49</v>
      </c>
      <c r="B162" s="71" t="s">
        <v>45</v>
      </c>
      <c r="C162" s="71" t="s">
        <v>50</v>
      </c>
      <c r="D162" s="10" t="s">
        <v>53</v>
      </c>
      <c r="E162" s="72"/>
      <c r="F162" s="73">
        <v>1</v>
      </c>
      <c r="G162" s="74">
        <v>46650</v>
      </c>
      <c r="H162" s="74">
        <v>47785</v>
      </c>
      <c r="I162" s="10" t="s">
        <v>137</v>
      </c>
      <c r="J162" s="10"/>
      <c r="K162" s="10"/>
      <c r="L162" s="10"/>
      <c r="M162" s="10"/>
    </row>
    <row r="163" spans="1:13" ht="15.75" customHeight="1" x14ac:dyDescent="0.25">
      <c r="A163" s="71" t="s">
        <v>49</v>
      </c>
      <c r="B163" s="71" t="s">
        <v>45</v>
      </c>
      <c r="C163" s="71" t="s">
        <v>50</v>
      </c>
      <c r="D163" s="10" t="s">
        <v>53</v>
      </c>
      <c r="E163" s="72"/>
      <c r="F163" s="73">
        <v>1</v>
      </c>
      <c r="G163" s="74">
        <v>46650</v>
      </c>
      <c r="H163" s="74">
        <v>47785</v>
      </c>
      <c r="I163" s="10" t="s">
        <v>137</v>
      </c>
      <c r="J163" s="10"/>
      <c r="K163" s="10"/>
      <c r="L163" s="10"/>
      <c r="M163" s="10"/>
    </row>
    <row r="164" spans="1:13" ht="15.75" customHeight="1" x14ac:dyDescent="0.25">
      <c r="A164" s="71" t="s">
        <v>49</v>
      </c>
      <c r="B164" s="71" t="s">
        <v>45</v>
      </c>
      <c r="C164" s="71" t="s">
        <v>50</v>
      </c>
      <c r="D164" s="10" t="s">
        <v>53</v>
      </c>
      <c r="E164" s="72"/>
      <c r="F164" s="73">
        <v>1</v>
      </c>
      <c r="G164" s="74">
        <v>46650</v>
      </c>
      <c r="H164" s="74">
        <v>47785</v>
      </c>
      <c r="I164" s="10" t="s">
        <v>137</v>
      </c>
      <c r="J164" s="10"/>
      <c r="K164" s="10"/>
      <c r="L164" s="10"/>
      <c r="M164" s="10"/>
    </row>
    <row r="165" spans="1:13" ht="15.75" customHeight="1" x14ac:dyDescent="0.25">
      <c r="A165" s="71" t="s">
        <v>49</v>
      </c>
      <c r="B165" s="71" t="s">
        <v>45</v>
      </c>
      <c r="C165" s="71" t="s">
        <v>50</v>
      </c>
      <c r="D165" s="10" t="s">
        <v>53</v>
      </c>
      <c r="E165" s="72"/>
      <c r="F165" s="73">
        <v>1</v>
      </c>
      <c r="G165" s="74">
        <v>46650</v>
      </c>
      <c r="H165" s="74">
        <v>47785</v>
      </c>
      <c r="I165" s="10" t="s">
        <v>137</v>
      </c>
      <c r="J165" s="10"/>
      <c r="K165" s="10"/>
      <c r="L165" s="10"/>
      <c r="M165" s="10"/>
    </row>
    <row r="166" spans="1:13" ht="15.75" customHeight="1" x14ac:dyDescent="0.25">
      <c r="A166" s="71" t="s">
        <v>49</v>
      </c>
      <c r="B166" s="71" t="s">
        <v>45</v>
      </c>
      <c r="C166" s="71" t="s">
        <v>50</v>
      </c>
      <c r="D166" s="10" t="s">
        <v>53</v>
      </c>
      <c r="E166" s="72"/>
      <c r="F166" s="73">
        <v>1</v>
      </c>
      <c r="G166" s="74">
        <v>46650</v>
      </c>
      <c r="H166" s="74">
        <v>47785</v>
      </c>
      <c r="I166" s="10" t="s">
        <v>137</v>
      </c>
      <c r="J166" s="10"/>
      <c r="K166" s="10"/>
      <c r="L166" s="10"/>
      <c r="M166" s="10"/>
    </row>
    <row r="167" spans="1:13" ht="15.75" customHeight="1" x14ac:dyDescent="0.25">
      <c r="A167" s="71" t="s">
        <v>49</v>
      </c>
      <c r="B167" s="71" t="s">
        <v>45</v>
      </c>
      <c r="C167" s="71" t="s">
        <v>50</v>
      </c>
      <c r="D167" s="10" t="s">
        <v>53</v>
      </c>
      <c r="E167" s="72"/>
      <c r="F167" s="73">
        <v>1</v>
      </c>
      <c r="G167" s="74">
        <v>46650</v>
      </c>
      <c r="H167" s="74">
        <v>47785</v>
      </c>
      <c r="I167" s="10" t="s">
        <v>137</v>
      </c>
      <c r="J167" s="10"/>
      <c r="K167" s="10"/>
      <c r="L167" s="10"/>
      <c r="M167" s="10"/>
    </row>
    <row r="168" spans="1:13" ht="15.75" customHeight="1" x14ac:dyDescent="0.25">
      <c r="A168" s="71" t="s">
        <v>49</v>
      </c>
      <c r="B168" s="71" t="s">
        <v>45</v>
      </c>
      <c r="C168" s="71" t="s">
        <v>50</v>
      </c>
      <c r="D168" s="10" t="s">
        <v>53</v>
      </c>
      <c r="E168" s="72"/>
      <c r="F168" s="73">
        <v>1</v>
      </c>
      <c r="G168" s="74">
        <v>46676</v>
      </c>
      <c r="H168" s="74">
        <v>47785</v>
      </c>
      <c r="I168" s="10" t="s">
        <v>137</v>
      </c>
      <c r="J168" s="10"/>
      <c r="K168" s="10"/>
      <c r="L168" s="10"/>
      <c r="M168" s="10"/>
    </row>
    <row r="169" spans="1:13" ht="15.75" customHeight="1" x14ac:dyDescent="0.25">
      <c r="A169" s="71" t="s">
        <v>49</v>
      </c>
      <c r="B169" s="71" t="s">
        <v>45</v>
      </c>
      <c r="C169" s="71" t="s">
        <v>50</v>
      </c>
      <c r="D169" s="10" t="s">
        <v>53</v>
      </c>
      <c r="E169" s="72"/>
      <c r="F169" s="73">
        <v>1</v>
      </c>
      <c r="G169" s="74">
        <v>46676</v>
      </c>
      <c r="H169" s="74">
        <v>47785</v>
      </c>
      <c r="I169" s="10" t="s">
        <v>137</v>
      </c>
      <c r="J169" s="10"/>
      <c r="K169" s="10"/>
      <c r="L169" s="10"/>
      <c r="M169" s="10"/>
    </row>
    <row r="170" spans="1:13" ht="15.75" customHeight="1" x14ac:dyDescent="0.25">
      <c r="A170" s="71" t="s">
        <v>49</v>
      </c>
      <c r="B170" s="71" t="s">
        <v>45</v>
      </c>
      <c r="C170" s="71" t="s">
        <v>50</v>
      </c>
      <c r="D170" s="10" t="s">
        <v>53</v>
      </c>
      <c r="E170" s="72"/>
      <c r="F170" s="73">
        <v>1</v>
      </c>
      <c r="G170" s="74">
        <v>46676</v>
      </c>
      <c r="H170" s="74">
        <v>47785</v>
      </c>
      <c r="I170" s="10" t="s">
        <v>137</v>
      </c>
      <c r="J170" s="10"/>
      <c r="K170" s="10"/>
      <c r="L170" s="10"/>
      <c r="M170" s="10"/>
    </row>
    <row r="171" spans="1:13" ht="15.75" customHeight="1" x14ac:dyDescent="0.25">
      <c r="A171" s="71" t="s">
        <v>49</v>
      </c>
      <c r="B171" s="71" t="s">
        <v>45</v>
      </c>
      <c r="C171" s="71" t="s">
        <v>50</v>
      </c>
      <c r="D171" s="10" t="s">
        <v>53</v>
      </c>
      <c r="E171" s="72"/>
      <c r="F171" s="73">
        <v>1</v>
      </c>
      <c r="G171" s="74">
        <v>46676</v>
      </c>
      <c r="H171" s="74">
        <v>47785</v>
      </c>
      <c r="I171" s="10" t="s">
        <v>137</v>
      </c>
      <c r="J171" s="10"/>
      <c r="K171" s="10"/>
      <c r="L171" s="10"/>
      <c r="M171" s="10"/>
    </row>
    <row r="172" spans="1:13" ht="15.75" customHeight="1" x14ac:dyDescent="0.25">
      <c r="A172" s="71" t="s">
        <v>49</v>
      </c>
      <c r="B172" s="71" t="s">
        <v>45</v>
      </c>
      <c r="C172" s="71" t="s">
        <v>50</v>
      </c>
      <c r="D172" s="10" t="s">
        <v>53</v>
      </c>
      <c r="E172" s="72"/>
      <c r="F172" s="73">
        <v>1</v>
      </c>
      <c r="G172" s="74">
        <v>46676</v>
      </c>
      <c r="H172" s="74">
        <v>47785</v>
      </c>
      <c r="I172" s="10" t="s">
        <v>137</v>
      </c>
      <c r="J172" s="10"/>
      <c r="K172" s="10"/>
      <c r="L172" s="10"/>
      <c r="M172" s="10"/>
    </row>
    <row r="173" spans="1:13" ht="15.75" customHeight="1" x14ac:dyDescent="0.25">
      <c r="A173" s="71" t="s">
        <v>49</v>
      </c>
      <c r="B173" s="71" t="s">
        <v>45</v>
      </c>
      <c r="C173" s="71" t="s">
        <v>50</v>
      </c>
      <c r="D173" s="10" t="s">
        <v>53</v>
      </c>
      <c r="E173" s="72"/>
      <c r="F173" s="73">
        <v>1</v>
      </c>
      <c r="G173" s="74">
        <v>46676</v>
      </c>
      <c r="H173" s="74">
        <v>47785</v>
      </c>
      <c r="I173" s="10" t="s">
        <v>137</v>
      </c>
      <c r="J173" s="10"/>
      <c r="K173" s="10"/>
      <c r="L173" s="10"/>
      <c r="M173" s="10"/>
    </row>
    <row r="174" spans="1:13" ht="15.75" customHeight="1" x14ac:dyDescent="0.25">
      <c r="A174" s="71" t="s">
        <v>49</v>
      </c>
      <c r="B174" s="71" t="s">
        <v>45</v>
      </c>
      <c r="C174" s="71" t="s">
        <v>50</v>
      </c>
      <c r="D174" s="10" t="s">
        <v>53</v>
      </c>
      <c r="E174" s="72"/>
      <c r="F174" s="73">
        <v>1</v>
      </c>
      <c r="G174" s="74">
        <v>46676</v>
      </c>
      <c r="H174" s="74">
        <v>47785</v>
      </c>
      <c r="I174" s="10" t="s">
        <v>137</v>
      </c>
      <c r="J174" s="10"/>
      <c r="K174" s="10"/>
      <c r="L174" s="10"/>
      <c r="M174" s="10"/>
    </row>
    <row r="175" spans="1:13" ht="15.75" customHeight="1" x14ac:dyDescent="0.25">
      <c r="A175" s="71" t="s">
        <v>49</v>
      </c>
      <c r="B175" s="71" t="s">
        <v>45</v>
      </c>
      <c r="C175" s="71" t="s">
        <v>50</v>
      </c>
      <c r="D175" s="10" t="s">
        <v>53</v>
      </c>
      <c r="E175" s="72"/>
      <c r="F175" s="73">
        <v>1</v>
      </c>
      <c r="G175" s="74">
        <v>46676</v>
      </c>
      <c r="H175" s="74">
        <v>47785</v>
      </c>
      <c r="I175" s="10" t="s">
        <v>137</v>
      </c>
      <c r="J175" s="10"/>
      <c r="K175" s="10"/>
      <c r="L175" s="10"/>
      <c r="M175" s="10"/>
    </row>
    <row r="176" spans="1:13" ht="15.75" customHeight="1" x14ac:dyDescent="0.25">
      <c r="A176" s="71" t="s">
        <v>49</v>
      </c>
      <c r="B176" s="71" t="s">
        <v>45</v>
      </c>
      <c r="C176" s="71" t="s">
        <v>50</v>
      </c>
      <c r="D176" s="10" t="s">
        <v>53</v>
      </c>
      <c r="E176" s="72"/>
      <c r="F176" s="73">
        <v>1</v>
      </c>
      <c r="G176" s="74">
        <v>46676</v>
      </c>
      <c r="H176" s="74">
        <v>47785</v>
      </c>
      <c r="I176" s="10" t="s">
        <v>137</v>
      </c>
      <c r="J176" s="10"/>
      <c r="K176" s="10"/>
      <c r="L176" s="10"/>
      <c r="M176" s="10"/>
    </row>
    <row r="177" spans="1:13" ht="15.75" customHeight="1" x14ac:dyDescent="0.25">
      <c r="A177" s="71" t="s">
        <v>42</v>
      </c>
      <c r="B177" s="71" t="s">
        <v>45</v>
      </c>
      <c r="C177" s="71" t="s">
        <v>43</v>
      </c>
      <c r="D177" s="10" t="s">
        <v>44</v>
      </c>
      <c r="E177" s="72"/>
      <c r="F177" s="73">
        <v>1</v>
      </c>
      <c r="G177" s="74">
        <v>46900</v>
      </c>
      <c r="H177" s="74">
        <v>47785</v>
      </c>
      <c r="I177" s="10" t="s">
        <v>137</v>
      </c>
      <c r="J177" s="10"/>
      <c r="K177" s="10"/>
      <c r="L177" s="10"/>
      <c r="M177" s="10"/>
    </row>
    <row r="178" spans="1:13" ht="15.75" customHeight="1" x14ac:dyDescent="0.25">
      <c r="A178" s="71" t="s">
        <v>42</v>
      </c>
      <c r="B178" s="71" t="s">
        <v>45</v>
      </c>
      <c r="C178" s="71" t="s">
        <v>43</v>
      </c>
      <c r="D178" s="10" t="s">
        <v>44</v>
      </c>
      <c r="E178" s="72"/>
      <c r="F178" s="73">
        <v>1</v>
      </c>
      <c r="G178" s="74">
        <v>46900</v>
      </c>
      <c r="H178" s="74">
        <v>47785</v>
      </c>
      <c r="I178" s="10" t="s">
        <v>137</v>
      </c>
      <c r="J178" s="10"/>
      <c r="K178" s="10"/>
      <c r="L178" s="10"/>
      <c r="M178" s="10"/>
    </row>
    <row r="179" spans="1:13" ht="15.75" customHeight="1" x14ac:dyDescent="0.25">
      <c r="A179" s="71" t="s">
        <v>42</v>
      </c>
      <c r="B179" s="71" t="s">
        <v>45</v>
      </c>
      <c r="C179" s="71" t="s">
        <v>43</v>
      </c>
      <c r="D179" s="10" t="s">
        <v>44</v>
      </c>
      <c r="E179" s="72"/>
      <c r="F179" s="73">
        <v>1</v>
      </c>
      <c r="G179" s="74">
        <v>46900</v>
      </c>
      <c r="H179" s="74">
        <v>47785</v>
      </c>
      <c r="I179" s="10" t="s">
        <v>137</v>
      </c>
      <c r="J179" s="10"/>
      <c r="K179" s="10"/>
      <c r="L179" s="10"/>
      <c r="M179" s="10"/>
    </row>
    <row r="180" spans="1:13" ht="15.75" customHeight="1" x14ac:dyDescent="0.25">
      <c r="A180" s="71" t="s">
        <v>42</v>
      </c>
      <c r="B180" s="71" t="s">
        <v>45</v>
      </c>
      <c r="C180" s="71" t="s">
        <v>43</v>
      </c>
      <c r="D180" s="10" t="s">
        <v>44</v>
      </c>
      <c r="E180" s="72"/>
      <c r="F180" s="73">
        <v>1</v>
      </c>
      <c r="G180" s="74">
        <v>46900</v>
      </c>
      <c r="H180" s="74">
        <v>47785</v>
      </c>
      <c r="I180" s="10" t="s">
        <v>137</v>
      </c>
      <c r="J180" s="10"/>
      <c r="K180" s="10"/>
      <c r="L180" s="10"/>
      <c r="M180" s="10"/>
    </row>
    <row r="181" spans="1:13" ht="15.75" customHeight="1" x14ac:dyDescent="0.25">
      <c r="A181" s="71" t="s">
        <v>42</v>
      </c>
      <c r="B181" s="71" t="s">
        <v>45</v>
      </c>
      <c r="C181" s="71" t="s">
        <v>43</v>
      </c>
      <c r="D181" s="10" t="s">
        <v>44</v>
      </c>
      <c r="E181" s="72"/>
      <c r="F181" s="73">
        <v>1</v>
      </c>
      <c r="G181" s="74">
        <v>46900</v>
      </c>
      <c r="H181" s="74">
        <v>47785</v>
      </c>
      <c r="I181" s="10" t="s">
        <v>137</v>
      </c>
      <c r="J181" s="10"/>
      <c r="K181" s="10"/>
      <c r="L181" s="10"/>
      <c r="M181" s="10"/>
    </row>
    <row r="182" spans="1:13" ht="15.75" customHeight="1" x14ac:dyDescent="0.25">
      <c r="A182" s="71" t="s">
        <v>42</v>
      </c>
      <c r="B182" s="71" t="s">
        <v>45</v>
      </c>
      <c r="C182" s="71" t="s">
        <v>43</v>
      </c>
      <c r="D182" s="10" t="s">
        <v>44</v>
      </c>
      <c r="E182" s="72"/>
      <c r="F182" s="73">
        <v>1</v>
      </c>
      <c r="G182" s="74">
        <v>46900</v>
      </c>
      <c r="H182" s="74">
        <v>47785</v>
      </c>
      <c r="I182" s="10" t="s">
        <v>137</v>
      </c>
      <c r="J182" s="10"/>
      <c r="K182" s="10"/>
      <c r="L182" s="10"/>
      <c r="M182" s="10"/>
    </row>
    <row r="183" spans="1:13" ht="15.75" customHeight="1" x14ac:dyDescent="0.25">
      <c r="A183" s="71" t="s">
        <v>42</v>
      </c>
      <c r="B183" s="71" t="s">
        <v>45</v>
      </c>
      <c r="C183" s="71" t="s">
        <v>43</v>
      </c>
      <c r="D183" s="10" t="s">
        <v>44</v>
      </c>
      <c r="E183" s="72"/>
      <c r="F183" s="73">
        <v>1</v>
      </c>
      <c r="G183" s="74">
        <v>46900</v>
      </c>
      <c r="H183" s="74">
        <v>47785</v>
      </c>
      <c r="I183" s="10" t="s">
        <v>137</v>
      </c>
      <c r="J183" s="10"/>
      <c r="K183" s="10"/>
      <c r="L183" s="10"/>
      <c r="M183" s="10"/>
    </row>
    <row r="184" spans="1:13" ht="15.75" customHeight="1" x14ac:dyDescent="0.25">
      <c r="A184" s="71" t="s">
        <v>42</v>
      </c>
      <c r="B184" s="71" t="s">
        <v>45</v>
      </c>
      <c r="C184" s="71" t="s">
        <v>43</v>
      </c>
      <c r="D184" s="10" t="s">
        <v>44</v>
      </c>
      <c r="E184" s="72"/>
      <c r="F184" s="73">
        <v>1</v>
      </c>
      <c r="G184" s="74">
        <v>46900</v>
      </c>
      <c r="H184" s="74">
        <v>47785</v>
      </c>
      <c r="I184" s="10" t="s">
        <v>137</v>
      </c>
      <c r="J184" s="10"/>
      <c r="K184" s="10"/>
      <c r="L184" s="10"/>
      <c r="M184" s="10"/>
    </row>
    <row r="185" spans="1:13" ht="15.75" customHeight="1" x14ac:dyDescent="0.25">
      <c r="A185" s="71" t="s">
        <v>42</v>
      </c>
      <c r="B185" s="71" t="s">
        <v>45</v>
      </c>
      <c r="C185" s="71" t="s">
        <v>43</v>
      </c>
      <c r="D185" s="10" t="s">
        <v>44</v>
      </c>
      <c r="E185" s="72"/>
      <c r="F185" s="73">
        <v>1</v>
      </c>
      <c r="G185" s="74">
        <v>46900</v>
      </c>
      <c r="H185" s="74">
        <v>47785</v>
      </c>
      <c r="I185" s="10" t="s">
        <v>137</v>
      </c>
      <c r="J185" s="10"/>
      <c r="K185" s="10"/>
      <c r="L185" s="10"/>
      <c r="M185" s="10"/>
    </row>
    <row r="186" spans="1:13" ht="15.75" customHeight="1" x14ac:dyDescent="0.25">
      <c r="A186" s="71" t="s">
        <v>42</v>
      </c>
      <c r="B186" s="71" t="s">
        <v>45</v>
      </c>
      <c r="C186" s="71" t="s">
        <v>43</v>
      </c>
      <c r="D186" s="10" t="s">
        <v>44</v>
      </c>
      <c r="E186" s="72"/>
      <c r="F186" s="73">
        <v>1</v>
      </c>
      <c r="G186" s="74">
        <v>46900</v>
      </c>
      <c r="H186" s="74">
        <v>47785</v>
      </c>
      <c r="I186" s="10" t="s">
        <v>137</v>
      </c>
      <c r="J186" s="10"/>
      <c r="K186" s="10"/>
      <c r="L186" s="10"/>
      <c r="M186" s="10"/>
    </row>
    <row r="187" spans="1:13" ht="15.75" customHeight="1" x14ac:dyDescent="0.25">
      <c r="A187" s="71" t="s">
        <v>42</v>
      </c>
      <c r="B187" s="71" t="s">
        <v>45</v>
      </c>
      <c r="C187" s="71" t="s">
        <v>43</v>
      </c>
      <c r="D187" s="10" t="s">
        <v>44</v>
      </c>
      <c r="E187" s="72"/>
      <c r="F187" s="73">
        <v>1</v>
      </c>
      <c r="G187" s="74">
        <v>46900</v>
      </c>
      <c r="H187" s="74">
        <v>47785</v>
      </c>
      <c r="I187" s="10" t="s">
        <v>137</v>
      </c>
      <c r="J187" s="10"/>
      <c r="K187" s="10"/>
      <c r="L187" s="10"/>
      <c r="M187" s="10"/>
    </row>
    <row r="188" spans="1:13" ht="15.75" customHeight="1" x14ac:dyDescent="0.25">
      <c r="A188" s="71" t="s">
        <v>42</v>
      </c>
      <c r="B188" s="71" t="s">
        <v>45</v>
      </c>
      <c r="C188" s="71" t="s">
        <v>43</v>
      </c>
      <c r="D188" s="10" t="s">
        <v>44</v>
      </c>
      <c r="E188" s="72"/>
      <c r="F188" s="73">
        <v>1</v>
      </c>
      <c r="G188" s="74">
        <v>46900</v>
      </c>
      <c r="H188" s="74">
        <v>47785</v>
      </c>
      <c r="I188" s="10" t="s">
        <v>137</v>
      </c>
      <c r="J188" s="10"/>
      <c r="K188" s="10"/>
      <c r="L188" s="10"/>
      <c r="M188" s="10"/>
    </row>
    <row r="189" spans="1:13" ht="15.75" customHeight="1" x14ac:dyDescent="0.25">
      <c r="A189" s="71" t="s">
        <v>42</v>
      </c>
      <c r="B189" s="71" t="s">
        <v>45</v>
      </c>
      <c r="C189" s="71" t="s">
        <v>43</v>
      </c>
      <c r="D189" s="10" t="s">
        <v>44</v>
      </c>
      <c r="E189" s="72"/>
      <c r="F189" s="73">
        <v>1</v>
      </c>
      <c r="G189" s="74">
        <v>46900</v>
      </c>
      <c r="H189" s="74">
        <v>47785</v>
      </c>
      <c r="I189" s="10" t="s">
        <v>137</v>
      </c>
      <c r="J189" s="10"/>
      <c r="K189" s="10"/>
      <c r="L189" s="10"/>
      <c r="M189" s="10"/>
    </row>
    <row r="190" spans="1:13" ht="15.75" customHeight="1" x14ac:dyDescent="0.25">
      <c r="A190" s="71" t="s">
        <v>42</v>
      </c>
      <c r="B190" s="71" t="s">
        <v>45</v>
      </c>
      <c r="C190" s="71" t="s">
        <v>43</v>
      </c>
      <c r="D190" s="10" t="s">
        <v>44</v>
      </c>
      <c r="E190" s="72"/>
      <c r="F190" s="73">
        <v>1</v>
      </c>
      <c r="G190" s="74">
        <v>46900</v>
      </c>
      <c r="H190" s="74">
        <v>47785</v>
      </c>
      <c r="I190" s="10" t="s">
        <v>137</v>
      </c>
      <c r="J190" s="10"/>
      <c r="K190" s="10"/>
      <c r="L190" s="10"/>
      <c r="M190" s="10"/>
    </row>
    <row r="191" spans="1:13" ht="15.75" customHeight="1" x14ac:dyDescent="0.25">
      <c r="A191" s="71" t="s">
        <v>42</v>
      </c>
      <c r="B191" s="71" t="s">
        <v>45</v>
      </c>
      <c r="C191" s="71" t="s">
        <v>43</v>
      </c>
      <c r="D191" s="10" t="s">
        <v>44</v>
      </c>
      <c r="E191" s="72"/>
      <c r="F191" s="73">
        <v>1</v>
      </c>
      <c r="G191" s="74">
        <v>46900</v>
      </c>
      <c r="H191" s="74">
        <v>47785</v>
      </c>
      <c r="I191" s="10" t="s">
        <v>137</v>
      </c>
      <c r="J191" s="10"/>
      <c r="K191" s="10"/>
      <c r="L191" s="10"/>
      <c r="M191" s="10"/>
    </row>
    <row r="192" spans="1:13" ht="15.75" customHeight="1" x14ac:dyDescent="0.25">
      <c r="A192" s="71" t="s">
        <v>42</v>
      </c>
      <c r="B192" s="71" t="s">
        <v>45</v>
      </c>
      <c r="C192" s="71" t="s">
        <v>43</v>
      </c>
      <c r="D192" s="10" t="s">
        <v>44</v>
      </c>
      <c r="E192" s="72"/>
      <c r="F192" s="73">
        <v>1</v>
      </c>
      <c r="G192" s="74">
        <v>46900</v>
      </c>
      <c r="H192" s="74">
        <v>47785</v>
      </c>
      <c r="I192" s="10" t="s">
        <v>137</v>
      </c>
      <c r="J192" s="10"/>
      <c r="K192" s="10"/>
      <c r="L192" s="10"/>
      <c r="M192" s="10"/>
    </row>
    <row r="193" spans="1:13" ht="15.75" customHeight="1" x14ac:dyDescent="0.25">
      <c r="A193" s="71" t="s">
        <v>42</v>
      </c>
      <c r="B193" s="71" t="s">
        <v>45</v>
      </c>
      <c r="C193" s="71" t="s">
        <v>43</v>
      </c>
      <c r="D193" s="10" t="s">
        <v>44</v>
      </c>
      <c r="E193" s="72"/>
      <c r="F193" s="73">
        <v>1</v>
      </c>
      <c r="G193" s="74">
        <v>46900</v>
      </c>
      <c r="H193" s="74">
        <v>47785</v>
      </c>
      <c r="I193" s="10" t="s">
        <v>137</v>
      </c>
      <c r="J193" s="10"/>
      <c r="K193" s="10"/>
      <c r="L193" s="10"/>
      <c r="M193" s="10"/>
    </row>
    <row r="194" spans="1:13" ht="15.75" customHeight="1" x14ac:dyDescent="0.25">
      <c r="A194" s="71" t="s">
        <v>42</v>
      </c>
      <c r="B194" s="71" t="s">
        <v>45</v>
      </c>
      <c r="C194" s="71" t="s">
        <v>43</v>
      </c>
      <c r="D194" s="10" t="s">
        <v>44</v>
      </c>
      <c r="E194" s="72"/>
      <c r="F194" s="73">
        <v>1</v>
      </c>
      <c r="G194" s="74">
        <v>46900</v>
      </c>
      <c r="H194" s="74">
        <v>47785</v>
      </c>
      <c r="I194" s="10" t="s">
        <v>137</v>
      </c>
      <c r="J194" s="10"/>
      <c r="K194" s="10"/>
      <c r="L194" s="10"/>
      <c r="M194" s="10"/>
    </row>
    <row r="195" spans="1:13" ht="15.75" customHeight="1" x14ac:dyDescent="0.25">
      <c r="A195" s="71" t="s">
        <v>42</v>
      </c>
      <c r="B195" s="71" t="s">
        <v>45</v>
      </c>
      <c r="C195" s="71" t="s">
        <v>43</v>
      </c>
      <c r="D195" s="10" t="s">
        <v>44</v>
      </c>
      <c r="E195" s="72"/>
      <c r="F195" s="73">
        <v>1</v>
      </c>
      <c r="G195" s="74">
        <v>46900</v>
      </c>
      <c r="H195" s="74">
        <v>47785</v>
      </c>
      <c r="I195" s="10" t="s">
        <v>137</v>
      </c>
      <c r="J195" s="10"/>
      <c r="K195" s="10"/>
      <c r="L195" s="10"/>
      <c r="M195" s="10"/>
    </row>
    <row r="196" spans="1:13" ht="15.75" customHeight="1" x14ac:dyDescent="0.25">
      <c r="A196" s="71" t="s">
        <v>42</v>
      </c>
      <c r="B196" s="71" t="s">
        <v>45</v>
      </c>
      <c r="C196" s="71" t="s">
        <v>43</v>
      </c>
      <c r="D196" s="10" t="s">
        <v>44</v>
      </c>
      <c r="E196" s="72"/>
      <c r="F196" s="73">
        <v>1</v>
      </c>
      <c r="G196" s="74">
        <v>46900</v>
      </c>
      <c r="H196" s="74">
        <v>47785</v>
      </c>
      <c r="I196" s="10" t="s">
        <v>137</v>
      </c>
      <c r="J196" s="10"/>
      <c r="K196" s="10"/>
      <c r="L196" s="10"/>
      <c r="M196" s="10"/>
    </row>
    <row r="197" spans="1:13" ht="15.75" customHeight="1" x14ac:dyDescent="0.25">
      <c r="A197" s="71" t="s">
        <v>42</v>
      </c>
      <c r="B197" s="71" t="s">
        <v>45</v>
      </c>
      <c r="C197" s="71" t="s">
        <v>43</v>
      </c>
      <c r="D197" s="10" t="s">
        <v>44</v>
      </c>
      <c r="E197" s="72"/>
      <c r="F197" s="73">
        <v>1</v>
      </c>
      <c r="G197" s="74">
        <v>46900</v>
      </c>
      <c r="H197" s="74">
        <v>47785</v>
      </c>
      <c r="I197" s="10" t="s">
        <v>137</v>
      </c>
      <c r="J197" s="10"/>
      <c r="K197" s="10"/>
      <c r="L197" s="10"/>
      <c r="M197" s="10"/>
    </row>
    <row r="198" spans="1:13" ht="15.75" customHeight="1" x14ac:dyDescent="0.25">
      <c r="A198" s="71" t="s">
        <v>42</v>
      </c>
      <c r="B198" s="71" t="s">
        <v>45</v>
      </c>
      <c r="C198" s="71" t="s">
        <v>43</v>
      </c>
      <c r="D198" s="10" t="s">
        <v>44</v>
      </c>
      <c r="E198" s="72"/>
      <c r="F198" s="73">
        <v>1</v>
      </c>
      <c r="G198" s="74">
        <v>46900</v>
      </c>
      <c r="H198" s="74">
        <v>47785</v>
      </c>
      <c r="I198" s="10" t="s">
        <v>137</v>
      </c>
      <c r="J198" s="10"/>
      <c r="K198" s="10"/>
      <c r="L198" s="10"/>
      <c r="M198" s="10"/>
    </row>
    <row r="199" spans="1:13" ht="15.75" customHeight="1" x14ac:dyDescent="0.25">
      <c r="A199" s="71" t="s">
        <v>42</v>
      </c>
      <c r="B199" s="71" t="s">
        <v>45</v>
      </c>
      <c r="C199" s="71" t="s">
        <v>43</v>
      </c>
      <c r="D199" s="10" t="s">
        <v>44</v>
      </c>
      <c r="E199" s="72"/>
      <c r="F199" s="73">
        <v>1</v>
      </c>
      <c r="G199" s="74">
        <v>46900</v>
      </c>
      <c r="H199" s="74">
        <v>47785</v>
      </c>
      <c r="I199" s="10" t="s">
        <v>137</v>
      </c>
      <c r="J199" s="10"/>
      <c r="K199" s="10"/>
      <c r="L199" s="10"/>
      <c r="M199" s="10"/>
    </row>
    <row r="200" spans="1:13" ht="15.75" customHeight="1" x14ac:dyDescent="0.25">
      <c r="A200" s="71" t="s">
        <v>42</v>
      </c>
      <c r="B200" s="71" t="s">
        <v>45</v>
      </c>
      <c r="C200" s="71" t="s">
        <v>43</v>
      </c>
      <c r="D200" s="10" t="s">
        <v>44</v>
      </c>
      <c r="E200" s="72"/>
      <c r="F200" s="73">
        <v>1</v>
      </c>
      <c r="G200" s="74">
        <v>46900</v>
      </c>
      <c r="H200" s="74">
        <v>47785</v>
      </c>
      <c r="I200" s="10" t="s">
        <v>137</v>
      </c>
      <c r="J200" s="10"/>
      <c r="K200" s="10"/>
      <c r="L200" s="10"/>
      <c r="M200" s="10"/>
    </row>
    <row r="201" spans="1:13" ht="15.75" customHeight="1" x14ac:dyDescent="0.25">
      <c r="A201" s="71" t="s">
        <v>42</v>
      </c>
      <c r="B201" s="71" t="s">
        <v>45</v>
      </c>
      <c r="C201" s="71" t="s">
        <v>43</v>
      </c>
      <c r="D201" s="10" t="s">
        <v>44</v>
      </c>
      <c r="E201" s="72"/>
      <c r="F201" s="73">
        <v>1</v>
      </c>
      <c r="G201" s="74">
        <v>46900</v>
      </c>
      <c r="H201" s="74">
        <v>47785</v>
      </c>
      <c r="I201" s="10" t="s">
        <v>137</v>
      </c>
      <c r="J201" s="10"/>
      <c r="K201" s="10"/>
      <c r="L201" s="10"/>
      <c r="M201" s="10"/>
    </row>
    <row r="202" spans="1:13" ht="15.75" customHeight="1" x14ac:dyDescent="0.25">
      <c r="A202" s="71" t="s">
        <v>42</v>
      </c>
      <c r="B202" s="71" t="s">
        <v>45</v>
      </c>
      <c r="C202" s="71" t="s">
        <v>43</v>
      </c>
      <c r="D202" s="10" t="s">
        <v>44</v>
      </c>
      <c r="E202" s="72"/>
      <c r="F202" s="73">
        <v>1</v>
      </c>
      <c r="G202" s="74">
        <v>46900</v>
      </c>
      <c r="H202" s="74">
        <v>47785</v>
      </c>
      <c r="I202" s="10" t="s">
        <v>137</v>
      </c>
      <c r="J202" s="10"/>
      <c r="K202" s="10"/>
      <c r="L202" s="10"/>
      <c r="M202" s="10"/>
    </row>
    <row r="203" spans="1:13" ht="15.75" customHeight="1" x14ac:dyDescent="0.25">
      <c r="A203" s="71" t="s">
        <v>42</v>
      </c>
      <c r="B203" s="71" t="s">
        <v>45</v>
      </c>
      <c r="C203" s="71" t="s">
        <v>43</v>
      </c>
      <c r="D203" s="10" t="s">
        <v>44</v>
      </c>
      <c r="E203" s="72"/>
      <c r="F203" s="73">
        <v>1</v>
      </c>
      <c r="G203" s="74">
        <v>46900</v>
      </c>
      <c r="H203" s="74">
        <v>47785</v>
      </c>
      <c r="I203" s="10" t="s">
        <v>137</v>
      </c>
      <c r="J203" s="10"/>
      <c r="K203" s="10"/>
      <c r="L203" s="10"/>
      <c r="M203" s="10"/>
    </row>
    <row r="204" spans="1:13" ht="15.75" customHeight="1" x14ac:dyDescent="0.25">
      <c r="A204" s="71" t="s">
        <v>42</v>
      </c>
      <c r="B204" s="71" t="s">
        <v>45</v>
      </c>
      <c r="C204" s="71" t="s">
        <v>43</v>
      </c>
      <c r="D204" s="10" t="s">
        <v>44</v>
      </c>
      <c r="E204" s="72"/>
      <c r="F204" s="73">
        <v>1</v>
      </c>
      <c r="G204" s="74">
        <v>46900</v>
      </c>
      <c r="H204" s="74">
        <v>47785</v>
      </c>
      <c r="I204" s="10" t="s">
        <v>137</v>
      </c>
      <c r="J204" s="10"/>
      <c r="K204" s="10"/>
      <c r="L204" s="10"/>
      <c r="M204" s="10"/>
    </row>
    <row r="205" spans="1:13" ht="15.75" customHeight="1" x14ac:dyDescent="0.25">
      <c r="A205" s="71" t="s">
        <v>42</v>
      </c>
      <c r="B205" s="71" t="s">
        <v>45</v>
      </c>
      <c r="C205" s="71" t="s">
        <v>43</v>
      </c>
      <c r="D205" s="10" t="s">
        <v>44</v>
      </c>
      <c r="E205" s="72"/>
      <c r="F205" s="73">
        <v>1</v>
      </c>
      <c r="G205" s="74">
        <v>46900</v>
      </c>
      <c r="H205" s="74">
        <v>47785</v>
      </c>
      <c r="I205" s="10" t="s">
        <v>137</v>
      </c>
      <c r="J205" s="10"/>
      <c r="K205" s="10"/>
      <c r="L205" s="10"/>
      <c r="M205" s="10"/>
    </row>
    <row r="206" spans="1:13" ht="15.75" customHeight="1" x14ac:dyDescent="0.25">
      <c r="A206" s="71" t="s">
        <v>42</v>
      </c>
      <c r="B206" s="71" t="s">
        <v>45</v>
      </c>
      <c r="C206" s="71" t="s">
        <v>43</v>
      </c>
      <c r="D206" s="10" t="s">
        <v>44</v>
      </c>
      <c r="E206" s="72"/>
      <c r="F206" s="73">
        <v>1</v>
      </c>
      <c r="G206" s="74">
        <v>46900</v>
      </c>
      <c r="H206" s="74">
        <v>47785</v>
      </c>
      <c r="I206" s="10" t="s">
        <v>137</v>
      </c>
      <c r="J206" s="10"/>
      <c r="K206" s="10"/>
      <c r="L206" s="10"/>
      <c r="M206" s="10"/>
    </row>
    <row r="207" spans="1:13" ht="15.75" customHeight="1" x14ac:dyDescent="0.25">
      <c r="A207" s="71" t="s">
        <v>42</v>
      </c>
      <c r="B207" s="71" t="s">
        <v>45</v>
      </c>
      <c r="C207" s="71" t="s">
        <v>43</v>
      </c>
      <c r="D207" s="10" t="s">
        <v>44</v>
      </c>
      <c r="E207" s="72"/>
      <c r="F207" s="73">
        <v>1</v>
      </c>
      <c r="G207" s="74">
        <v>46900</v>
      </c>
      <c r="H207" s="74">
        <v>47785</v>
      </c>
      <c r="I207" s="10" t="s">
        <v>137</v>
      </c>
      <c r="J207" s="10"/>
      <c r="K207" s="10"/>
      <c r="L207" s="10"/>
      <c r="M207" s="10"/>
    </row>
    <row r="208" spans="1:13" ht="15.75" customHeight="1" x14ac:dyDescent="0.25">
      <c r="A208" s="71" t="s">
        <v>42</v>
      </c>
      <c r="B208" s="71" t="s">
        <v>45</v>
      </c>
      <c r="C208" s="71" t="s">
        <v>43</v>
      </c>
      <c r="D208" s="10" t="s">
        <v>44</v>
      </c>
      <c r="E208" s="72"/>
      <c r="F208" s="73">
        <v>1</v>
      </c>
      <c r="G208" s="74">
        <v>46900</v>
      </c>
      <c r="H208" s="74">
        <v>47785</v>
      </c>
      <c r="I208" s="10" t="s">
        <v>137</v>
      </c>
      <c r="J208" s="10"/>
      <c r="K208" s="10"/>
      <c r="L208" s="10"/>
      <c r="M208" s="10"/>
    </row>
    <row r="209" spans="1:13" ht="15.75" customHeight="1" x14ac:dyDescent="0.25">
      <c r="A209" s="71" t="s">
        <v>42</v>
      </c>
      <c r="B209" s="71" t="s">
        <v>45</v>
      </c>
      <c r="C209" s="71" t="s">
        <v>43</v>
      </c>
      <c r="D209" s="10" t="s">
        <v>44</v>
      </c>
      <c r="E209" s="72"/>
      <c r="F209" s="73">
        <v>1</v>
      </c>
      <c r="G209" s="74">
        <v>46900</v>
      </c>
      <c r="H209" s="74">
        <v>47785</v>
      </c>
      <c r="I209" s="10" t="s">
        <v>137</v>
      </c>
      <c r="J209" s="10"/>
      <c r="K209" s="10"/>
      <c r="L209" s="10"/>
      <c r="M209" s="10"/>
    </row>
    <row r="210" spans="1:13" ht="15.75" customHeight="1" x14ac:dyDescent="0.25">
      <c r="A210" s="71" t="s">
        <v>42</v>
      </c>
      <c r="B210" s="71" t="s">
        <v>45</v>
      </c>
      <c r="C210" s="71" t="s">
        <v>43</v>
      </c>
      <c r="D210" s="10" t="s">
        <v>44</v>
      </c>
      <c r="E210" s="72"/>
      <c r="F210" s="73">
        <v>1</v>
      </c>
      <c r="G210" s="74">
        <v>46900</v>
      </c>
      <c r="H210" s="74">
        <v>47785</v>
      </c>
      <c r="I210" s="10" t="s">
        <v>137</v>
      </c>
      <c r="J210" s="10"/>
      <c r="K210" s="10"/>
      <c r="L210" s="10"/>
      <c r="M210" s="10"/>
    </row>
    <row r="211" spans="1:13" ht="15.75" customHeight="1" x14ac:dyDescent="0.25">
      <c r="A211" s="71" t="s">
        <v>42</v>
      </c>
      <c r="B211" s="71" t="s">
        <v>45</v>
      </c>
      <c r="C211" s="71" t="s">
        <v>43</v>
      </c>
      <c r="D211" s="10" t="s">
        <v>44</v>
      </c>
      <c r="E211" s="72"/>
      <c r="F211" s="73">
        <v>1</v>
      </c>
      <c r="G211" s="74">
        <v>46900</v>
      </c>
      <c r="H211" s="74">
        <v>47785</v>
      </c>
      <c r="I211" s="10" t="s">
        <v>137</v>
      </c>
      <c r="J211" s="10"/>
      <c r="K211" s="10"/>
      <c r="L211" s="10"/>
      <c r="M211" s="10"/>
    </row>
    <row r="212" spans="1:13" ht="15.75" customHeight="1" x14ac:dyDescent="0.25">
      <c r="A212" s="71" t="s">
        <v>42</v>
      </c>
      <c r="B212" s="71" t="s">
        <v>45</v>
      </c>
      <c r="C212" s="71" t="s">
        <v>43</v>
      </c>
      <c r="D212" s="10" t="s">
        <v>44</v>
      </c>
      <c r="E212" s="72"/>
      <c r="F212" s="73">
        <v>1</v>
      </c>
      <c r="G212" s="74">
        <v>46900</v>
      </c>
      <c r="H212" s="74">
        <v>47785</v>
      </c>
      <c r="I212" s="10" t="s">
        <v>137</v>
      </c>
      <c r="J212" s="10"/>
      <c r="K212" s="10"/>
      <c r="L212" s="10"/>
      <c r="M212" s="10"/>
    </row>
    <row r="213" spans="1:13" ht="15.75" customHeight="1" x14ac:dyDescent="0.25">
      <c r="A213" s="71" t="s">
        <v>42</v>
      </c>
      <c r="B213" s="71" t="s">
        <v>45</v>
      </c>
      <c r="C213" s="71" t="s">
        <v>43</v>
      </c>
      <c r="D213" s="10" t="s">
        <v>44</v>
      </c>
      <c r="E213" s="72"/>
      <c r="F213" s="73">
        <v>1</v>
      </c>
      <c r="G213" s="74">
        <v>46900</v>
      </c>
      <c r="H213" s="74">
        <v>47785</v>
      </c>
      <c r="I213" s="10" t="s">
        <v>137</v>
      </c>
      <c r="J213" s="10"/>
      <c r="K213" s="10"/>
      <c r="L213" s="10"/>
      <c r="M213" s="10"/>
    </row>
    <row r="214" spans="1:13" ht="15.75" customHeight="1" x14ac:dyDescent="0.25">
      <c r="A214" s="71" t="s">
        <v>42</v>
      </c>
      <c r="B214" s="71" t="s">
        <v>45</v>
      </c>
      <c r="C214" s="71" t="s">
        <v>43</v>
      </c>
      <c r="D214" s="10" t="s">
        <v>44</v>
      </c>
      <c r="E214" s="72"/>
      <c r="F214" s="73">
        <v>1</v>
      </c>
      <c r="G214" s="74">
        <v>46900</v>
      </c>
      <c r="H214" s="74">
        <v>47785</v>
      </c>
      <c r="I214" s="10" t="s">
        <v>137</v>
      </c>
      <c r="J214" s="10"/>
      <c r="K214" s="10"/>
      <c r="L214" s="10"/>
      <c r="M214" s="10"/>
    </row>
    <row r="215" spans="1:13" ht="15.75" customHeight="1" x14ac:dyDescent="0.25">
      <c r="A215" s="71" t="s">
        <v>42</v>
      </c>
      <c r="B215" s="71" t="s">
        <v>45</v>
      </c>
      <c r="C215" s="71" t="s">
        <v>43</v>
      </c>
      <c r="D215" s="10" t="s">
        <v>44</v>
      </c>
      <c r="E215" s="72"/>
      <c r="F215" s="73">
        <v>1</v>
      </c>
      <c r="G215" s="74">
        <v>46900</v>
      </c>
      <c r="H215" s="74">
        <v>47785</v>
      </c>
      <c r="I215" s="10" t="s">
        <v>137</v>
      </c>
      <c r="J215" s="10"/>
      <c r="K215" s="10"/>
      <c r="L215" s="10"/>
      <c r="M215" s="10"/>
    </row>
    <row r="216" spans="1:13" ht="15.75" customHeight="1" x14ac:dyDescent="0.25">
      <c r="A216" s="71" t="s">
        <v>42</v>
      </c>
      <c r="B216" s="71" t="s">
        <v>45</v>
      </c>
      <c r="C216" s="71" t="s">
        <v>43</v>
      </c>
      <c r="D216" s="10" t="s">
        <v>44</v>
      </c>
      <c r="E216" s="72"/>
      <c r="F216" s="73">
        <v>1</v>
      </c>
      <c r="G216" s="74">
        <v>46900</v>
      </c>
      <c r="H216" s="74">
        <v>47785</v>
      </c>
      <c r="I216" s="10" t="s">
        <v>137</v>
      </c>
      <c r="J216" s="10"/>
      <c r="K216" s="10"/>
      <c r="L216" s="10"/>
      <c r="M216" s="10"/>
    </row>
    <row r="217" spans="1:13" ht="15.75" customHeight="1" x14ac:dyDescent="0.25">
      <c r="A217" s="71" t="s">
        <v>42</v>
      </c>
      <c r="B217" s="71" t="s">
        <v>45</v>
      </c>
      <c r="C217" s="71" t="s">
        <v>43</v>
      </c>
      <c r="D217" s="10" t="s">
        <v>44</v>
      </c>
      <c r="E217" s="72"/>
      <c r="F217" s="73">
        <v>1</v>
      </c>
      <c r="G217" s="74">
        <v>46900</v>
      </c>
      <c r="H217" s="74">
        <v>47785</v>
      </c>
      <c r="I217" s="10" t="s">
        <v>137</v>
      </c>
      <c r="J217" s="10"/>
      <c r="K217" s="10"/>
      <c r="L217" s="10"/>
      <c r="M217" s="10"/>
    </row>
    <row r="218" spans="1:13" ht="15.75" customHeight="1" x14ac:dyDescent="0.25">
      <c r="A218" s="71" t="s">
        <v>42</v>
      </c>
      <c r="B218" s="71" t="s">
        <v>45</v>
      </c>
      <c r="C218" s="71" t="s">
        <v>43</v>
      </c>
      <c r="D218" s="10" t="s">
        <v>44</v>
      </c>
      <c r="E218" s="72"/>
      <c r="F218" s="73">
        <v>1</v>
      </c>
      <c r="G218" s="74">
        <v>46900</v>
      </c>
      <c r="H218" s="74">
        <v>47785</v>
      </c>
      <c r="I218" s="10" t="s">
        <v>137</v>
      </c>
      <c r="J218" s="10"/>
      <c r="K218" s="10"/>
      <c r="L218" s="10"/>
      <c r="M218" s="10"/>
    </row>
    <row r="219" spans="1:13" ht="15.75" customHeight="1" x14ac:dyDescent="0.25">
      <c r="A219" s="71" t="s">
        <v>42</v>
      </c>
      <c r="B219" s="71" t="s">
        <v>45</v>
      </c>
      <c r="C219" s="71" t="s">
        <v>43</v>
      </c>
      <c r="D219" s="10" t="s">
        <v>44</v>
      </c>
      <c r="E219" s="72"/>
      <c r="F219" s="73">
        <v>1</v>
      </c>
      <c r="G219" s="74">
        <v>46900</v>
      </c>
      <c r="H219" s="74">
        <v>47785</v>
      </c>
      <c r="I219" s="10" t="s">
        <v>137</v>
      </c>
      <c r="J219" s="10"/>
      <c r="K219" s="10"/>
      <c r="L219" s="10"/>
      <c r="M219" s="10"/>
    </row>
    <row r="220" spans="1:13" ht="15.75" customHeight="1" x14ac:dyDescent="0.25">
      <c r="A220" s="71" t="s">
        <v>42</v>
      </c>
      <c r="B220" s="71" t="s">
        <v>45</v>
      </c>
      <c r="C220" s="71" t="s">
        <v>43</v>
      </c>
      <c r="D220" s="10" t="s">
        <v>44</v>
      </c>
      <c r="E220" s="72"/>
      <c r="F220" s="73">
        <v>1</v>
      </c>
      <c r="G220" s="74">
        <v>46900</v>
      </c>
      <c r="H220" s="74">
        <v>47785</v>
      </c>
      <c r="I220" s="10" t="s">
        <v>137</v>
      </c>
      <c r="J220" s="10"/>
      <c r="K220" s="10"/>
      <c r="L220" s="10"/>
      <c r="M220" s="10"/>
    </row>
    <row r="221" spans="1:13" ht="15.75" customHeight="1" x14ac:dyDescent="0.25">
      <c r="A221" s="71" t="s">
        <v>42</v>
      </c>
      <c r="B221" s="71" t="s">
        <v>45</v>
      </c>
      <c r="C221" s="71" t="s">
        <v>43</v>
      </c>
      <c r="D221" s="10" t="s">
        <v>44</v>
      </c>
      <c r="E221" s="72"/>
      <c r="F221" s="73">
        <v>1</v>
      </c>
      <c r="G221" s="74">
        <v>46900</v>
      </c>
      <c r="H221" s="74">
        <v>47785</v>
      </c>
      <c r="I221" s="10" t="s">
        <v>137</v>
      </c>
      <c r="J221" s="10"/>
      <c r="K221" s="10"/>
      <c r="L221" s="10"/>
      <c r="M221" s="10"/>
    </row>
    <row r="222" spans="1:13" ht="15.75" customHeight="1" x14ac:dyDescent="0.25">
      <c r="A222" s="71" t="s">
        <v>42</v>
      </c>
      <c r="B222" s="71" t="s">
        <v>45</v>
      </c>
      <c r="C222" s="71" t="s">
        <v>43</v>
      </c>
      <c r="D222" s="10" t="s">
        <v>44</v>
      </c>
      <c r="E222" s="72"/>
      <c r="F222" s="73">
        <v>1</v>
      </c>
      <c r="G222" s="74">
        <v>46900</v>
      </c>
      <c r="H222" s="74">
        <v>47785</v>
      </c>
      <c r="I222" s="10" t="s">
        <v>137</v>
      </c>
      <c r="J222" s="10"/>
      <c r="K222" s="10"/>
      <c r="L222" s="10"/>
      <c r="M222" s="10"/>
    </row>
    <row r="223" spans="1:13" ht="15.75" customHeight="1" x14ac:dyDescent="0.25">
      <c r="A223" s="71" t="s">
        <v>42</v>
      </c>
      <c r="B223" s="71" t="s">
        <v>45</v>
      </c>
      <c r="C223" s="71" t="s">
        <v>43</v>
      </c>
      <c r="D223" s="10" t="s">
        <v>44</v>
      </c>
      <c r="E223" s="72"/>
      <c r="F223" s="73">
        <v>1</v>
      </c>
      <c r="G223" s="74">
        <v>46900</v>
      </c>
      <c r="H223" s="74">
        <v>47785</v>
      </c>
      <c r="I223" s="10" t="s">
        <v>137</v>
      </c>
      <c r="J223" s="10"/>
      <c r="K223" s="10"/>
      <c r="L223" s="10"/>
      <c r="M223" s="10"/>
    </row>
    <row r="224" spans="1:13" ht="15.75" customHeight="1" x14ac:dyDescent="0.25">
      <c r="A224" s="71" t="s">
        <v>42</v>
      </c>
      <c r="B224" s="71" t="s">
        <v>45</v>
      </c>
      <c r="C224" s="71" t="s">
        <v>43</v>
      </c>
      <c r="D224" s="10" t="s">
        <v>44</v>
      </c>
      <c r="E224" s="72"/>
      <c r="F224" s="73">
        <v>1</v>
      </c>
      <c r="G224" s="74">
        <v>46900</v>
      </c>
      <c r="H224" s="74">
        <v>47785</v>
      </c>
      <c r="I224" s="10" t="s">
        <v>137</v>
      </c>
      <c r="J224" s="10"/>
      <c r="K224" s="10"/>
      <c r="L224" s="10"/>
      <c r="M224" s="10"/>
    </row>
    <row r="225" spans="1:13" ht="15.75" customHeight="1" x14ac:dyDescent="0.25">
      <c r="A225" s="71" t="s">
        <v>42</v>
      </c>
      <c r="B225" s="71" t="s">
        <v>45</v>
      </c>
      <c r="C225" s="71" t="s">
        <v>43</v>
      </c>
      <c r="D225" s="10" t="s">
        <v>44</v>
      </c>
      <c r="E225" s="72"/>
      <c r="F225" s="73">
        <v>1</v>
      </c>
      <c r="G225" s="74">
        <v>46900</v>
      </c>
      <c r="H225" s="74">
        <v>47785</v>
      </c>
      <c r="I225" s="10" t="s">
        <v>137</v>
      </c>
      <c r="J225" s="10"/>
      <c r="K225" s="10"/>
      <c r="L225" s="10"/>
      <c r="M225" s="10"/>
    </row>
    <row r="226" spans="1:13" ht="15.75" customHeight="1" x14ac:dyDescent="0.25">
      <c r="A226" s="71" t="s">
        <v>42</v>
      </c>
      <c r="B226" s="71" t="s">
        <v>45</v>
      </c>
      <c r="C226" s="71" t="s">
        <v>43</v>
      </c>
      <c r="D226" s="10" t="s">
        <v>44</v>
      </c>
      <c r="E226" s="72"/>
      <c r="F226" s="73">
        <v>1</v>
      </c>
      <c r="G226" s="74">
        <v>46900</v>
      </c>
      <c r="H226" s="74">
        <v>47785</v>
      </c>
      <c r="I226" s="10" t="s">
        <v>137</v>
      </c>
      <c r="J226" s="10"/>
      <c r="K226" s="10"/>
      <c r="L226" s="10"/>
      <c r="M226" s="10"/>
    </row>
    <row r="227" spans="1:13" ht="15.75" customHeight="1" x14ac:dyDescent="0.25">
      <c r="A227" s="71" t="s">
        <v>42</v>
      </c>
      <c r="B227" s="71" t="s">
        <v>45</v>
      </c>
      <c r="C227" s="71" t="s">
        <v>43</v>
      </c>
      <c r="D227" s="10" t="s">
        <v>44</v>
      </c>
      <c r="E227" s="72"/>
      <c r="F227" s="73">
        <v>1</v>
      </c>
      <c r="G227" s="74">
        <v>46900</v>
      </c>
      <c r="H227" s="74">
        <v>47785</v>
      </c>
      <c r="I227" s="10" t="s">
        <v>137</v>
      </c>
      <c r="J227" s="10"/>
      <c r="K227" s="10"/>
      <c r="L227" s="10"/>
      <c r="M227" s="10"/>
    </row>
    <row r="228" spans="1:13" ht="15.75" customHeight="1" x14ac:dyDescent="0.25">
      <c r="A228" s="71" t="s">
        <v>42</v>
      </c>
      <c r="B228" s="71" t="s">
        <v>45</v>
      </c>
      <c r="C228" s="71" t="s">
        <v>43</v>
      </c>
      <c r="D228" s="10" t="s">
        <v>44</v>
      </c>
      <c r="E228" s="72"/>
      <c r="F228" s="73">
        <v>1</v>
      </c>
      <c r="G228" s="74">
        <v>46900</v>
      </c>
      <c r="H228" s="74">
        <v>47785</v>
      </c>
      <c r="I228" s="10" t="s">
        <v>137</v>
      </c>
      <c r="J228" s="10"/>
      <c r="K228" s="10"/>
      <c r="L228" s="10"/>
      <c r="M228" s="10"/>
    </row>
    <row r="229" spans="1:13" ht="15.75" customHeight="1" x14ac:dyDescent="0.25">
      <c r="A229" s="71" t="s">
        <v>42</v>
      </c>
      <c r="B229" s="71" t="s">
        <v>45</v>
      </c>
      <c r="C229" s="71" t="s">
        <v>43</v>
      </c>
      <c r="D229" s="10" t="s">
        <v>44</v>
      </c>
      <c r="E229" s="72"/>
      <c r="F229" s="73">
        <v>1</v>
      </c>
      <c r="G229" s="74">
        <v>46900</v>
      </c>
      <c r="H229" s="74">
        <v>47785</v>
      </c>
      <c r="I229" s="10" t="s">
        <v>137</v>
      </c>
      <c r="J229" s="10"/>
      <c r="K229" s="10"/>
      <c r="L229" s="10"/>
      <c r="M229" s="10"/>
    </row>
    <row r="230" spans="1:13" ht="15.75" customHeight="1" x14ac:dyDescent="0.25">
      <c r="A230" s="71" t="s">
        <v>42</v>
      </c>
      <c r="B230" s="71" t="s">
        <v>45</v>
      </c>
      <c r="C230" s="71" t="s">
        <v>43</v>
      </c>
      <c r="D230" s="10" t="s">
        <v>44</v>
      </c>
      <c r="E230" s="72"/>
      <c r="F230" s="73">
        <v>1</v>
      </c>
      <c r="G230" s="74">
        <v>46900</v>
      </c>
      <c r="H230" s="74">
        <v>47785</v>
      </c>
      <c r="I230" s="10" t="s">
        <v>137</v>
      </c>
      <c r="J230" s="10"/>
      <c r="K230" s="10"/>
      <c r="L230" s="10"/>
      <c r="M230" s="10"/>
    </row>
    <row r="231" spans="1:13" ht="15.75" customHeight="1" x14ac:dyDescent="0.25">
      <c r="A231" s="71" t="s">
        <v>42</v>
      </c>
      <c r="B231" s="71" t="s">
        <v>45</v>
      </c>
      <c r="C231" s="71" t="s">
        <v>43</v>
      </c>
      <c r="D231" s="10" t="s">
        <v>44</v>
      </c>
      <c r="E231" s="72"/>
      <c r="F231" s="73">
        <v>1</v>
      </c>
      <c r="G231" s="74">
        <v>46900</v>
      </c>
      <c r="H231" s="74">
        <v>47785</v>
      </c>
      <c r="I231" s="10" t="s">
        <v>137</v>
      </c>
      <c r="J231" s="10"/>
      <c r="K231" s="10"/>
      <c r="L231" s="10"/>
      <c r="M231" s="10"/>
    </row>
    <row r="232" spans="1:13" ht="15.75" customHeight="1" x14ac:dyDescent="0.25">
      <c r="A232" s="71" t="s">
        <v>42</v>
      </c>
      <c r="B232" s="71" t="s">
        <v>45</v>
      </c>
      <c r="C232" s="71" t="s">
        <v>43</v>
      </c>
      <c r="D232" s="10" t="s">
        <v>44</v>
      </c>
      <c r="E232" s="72"/>
      <c r="F232" s="73">
        <v>1</v>
      </c>
      <c r="G232" s="74">
        <v>46900</v>
      </c>
      <c r="H232" s="74">
        <v>47785</v>
      </c>
      <c r="I232" s="10" t="s">
        <v>137</v>
      </c>
      <c r="J232" s="10"/>
      <c r="K232" s="10"/>
      <c r="L232" s="10"/>
      <c r="M232" s="10"/>
    </row>
    <row r="233" spans="1:13" ht="15.75" customHeight="1" x14ac:dyDescent="0.25">
      <c r="A233" s="71" t="s">
        <v>42</v>
      </c>
      <c r="B233" s="71" t="s">
        <v>45</v>
      </c>
      <c r="C233" s="71" t="s">
        <v>43</v>
      </c>
      <c r="D233" s="10" t="s">
        <v>44</v>
      </c>
      <c r="E233" s="72"/>
      <c r="F233" s="73">
        <v>1</v>
      </c>
      <c r="G233" s="74">
        <v>46900</v>
      </c>
      <c r="H233" s="74">
        <v>47785</v>
      </c>
      <c r="I233" s="10" t="s">
        <v>137</v>
      </c>
      <c r="J233" s="10"/>
      <c r="K233" s="10"/>
      <c r="L233" s="10"/>
      <c r="M233" s="10"/>
    </row>
    <row r="234" spans="1:13" ht="15.75" customHeight="1" x14ac:dyDescent="0.25">
      <c r="A234" s="71" t="s">
        <v>42</v>
      </c>
      <c r="B234" s="71" t="s">
        <v>45</v>
      </c>
      <c r="C234" s="71" t="s">
        <v>43</v>
      </c>
      <c r="D234" s="10" t="s">
        <v>44</v>
      </c>
      <c r="E234" s="72"/>
      <c r="F234" s="73">
        <v>1</v>
      </c>
      <c r="G234" s="74">
        <v>46900</v>
      </c>
      <c r="H234" s="74">
        <v>47785</v>
      </c>
      <c r="I234" s="10" t="s">
        <v>137</v>
      </c>
      <c r="J234" s="10"/>
      <c r="K234" s="10"/>
      <c r="L234" s="10"/>
      <c r="M234" s="10"/>
    </row>
    <row r="235" spans="1:13" ht="15.75" customHeight="1" x14ac:dyDescent="0.25">
      <c r="A235" s="71" t="s">
        <v>42</v>
      </c>
      <c r="B235" s="71" t="s">
        <v>45</v>
      </c>
      <c r="C235" s="71" t="s">
        <v>43</v>
      </c>
      <c r="D235" s="10" t="s">
        <v>44</v>
      </c>
      <c r="E235" s="72"/>
      <c r="F235" s="73">
        <v>1</v>
      </c>
      <c r="G235" s="74">
        <v>46900</v>
      </c>
      <c r="H235" s="74">
        <v>47785</v>
      </c>
      <c r="I235" s="10" t="s">
        <v>137</v>
      </c>
      <c r="J235" s="10"/>
      <c r="K235" s="10"/>
      <c r="L235" s="10"/>
      <c r="M235" s="10"/>
    </row>
    <row r="236" spans="1:13" ht="15.75" customHeight="1" x14ac:dyDescent="0.25">
      <c r="A236" s="71" t="s">
        <v>42</v>
      </c>
      <c r="B236" s="71" t="s">
        <v>45</v>
      </c>
      <c r="C236" s="71" t="s">
        <v>43</v>
      </c>
      <c r="D236" s="10" t="s">
        <v>44</v>
      </c>
      <c r="E236" s="72"/>
      <c r="F236" s="73">
        <v>1</v>
      </c>
      <c r="G236" s="74">
        <v>46900</v>
      </c>
      <c r="H236" s="74">
        <v>47785</v>
      </c>
      <c r="I236" s="10" t="s">
        <v>137</v>
      </c>
      <c r="J236" s="10"/>
      <c r="K236" s="10"/>
      <c r="L236" s="10"/>
      <c r="M236" s="10"/>
    </row>
    <row r="237" spans="1:13" ht="15.75" customHeight="1" x14ac:dyDescent="0.25">
      <c r="A237" s="71" t="s">
        <v>42</v>
      </c>
      <c r="B237" s="71" t="s">
        <v>45</v>
      </c>
      <c r="C237" s="71" t="s">
        <v>43</v>
      </c>
      <c r="D237" s="10" t="s">
        <v>44</v>
      </c>
      <c r="E237" s="72"/>
      <c r="F237" s="73">
        <v>1</v>
      </c>
      <c r="G237" s="74">
        <v>46900</v>
      </c>
      <c r="H237" s="74">
        <v>47785</v>
      </c>
      <c r="I237" s="10" t="s">
        <v>137</v>
      </c>
      <c r="J237" s="10"/>
      <c r="K237" s="10"/>
      <c r="L237" s="10"/>
      <c r="M237" s="10"/>
    </row>
    <row r="238" spans="1:13" ht="15.75" customHeight="1" x14ac:dyDescent="0.25">
      <c r="A238" s="71" t="s">
        <v>42</v>
      </c>
      <c r="B238" s="71" t="s">
        <v>45</v>
      </c>
      <c r="C238" s="71" t="s">
        <v>43</v>
      </c>
      <c r="D238" s="10" t="s">
        <v>44</v>
      </c>
      <c r="E238" s="72"/>
      <c r="F238" s="73">
        <v>1</v>
      </c>
      <c r="G238" s="74">
        <v>46900</v>
      </c>
      <c r="H238" s="74">
        <v>47785</v>
      </c>
      <c r="I238" s="10" t="s">
        <v>137</v>
      </c>
      <c r="J238" s="10"/>
      <c r="K238" s="10"/>
      <c r="L238" s="10"/>
      <c r="M238" s="10"/>
    </row>
    <row r="239" spans="1:13" ht="15.75" customHeight="1" x14ac:dyDescent="0.25">
      <c r="A239" s="71" t="s">
        <v>42</v>
      </c>
      <c r="B239" s="71" t="s">
        <v>45</v>
      </c>
      <c r="C239" s="71" t="s">
        <v>43</v>
      </c>
      <c r="D239" s="10" t="s">
        <v>44</v>
      </c>
      <c r="E239" s="72"/>
      <c r="F239" s="73">
        <v>1</v>
      </c>
      <c r="G239" s="74">
        <v>46900</v>
      </c>
      <c r="H239" s="74">
        <v>47785</v>
      </c>
      <c r="I239" s="10" t="s">
        <v>137</v>
      </c>
      <c r="J239" s="10"/>
      <c r="K239" s="10"/>
      <c r="L239" s="10"/>
      <c r="M239" s="10"/>
    </row>
    <row r="240" spans="1:13" ht="15.75" customHeight="1" x14ac:dyDescent="0.25">
      <c r="A240" s="71" t="s">
        <v>42</v>
      </c>
      <c r="B240" s="71" t="s">
        <v>45</v>
      </c>
      <c r="C240" s="71" t="s">
        <v>43</v>
      </c>
      <c r="D240" s="10" t="s">
        <v>44</v>
      </c>
      <c r="E240" s="72"/>
      <c r="F240" s="73">
        <v>1</v>
      </c>
      <c r="G240" s="74">
        <v>46900</v>
      </c>
      <c r="H240" s="74">
        <v>47785</v>
      </c>
      <c r="I240" s="10" t="s">
        <v>137</v>
      </c>
      <c r="J240" s="10"/>
      <c r="K240" s="10"/>
      <c r="L240" s="10"/>
      <c r="M240" s="10"/>
    </row>
    <row r="241" spans="1:13" ht="15.75" customHeight="1" x14ac:dyDescent="0.25">
      <c r="A241" s="71" t="s">
        <v>42</v>
      </c>
      <c r="B241" s="71" t="s">
        <v>45</v>
      </c>
      <c r="C241" s="71" t="s">
        <v>43</v>
      </c>
      <c r="D241" s="10" t="s">
        <v>44</v>
      </c>
      <c r="E241" s="72"/>
      <c r="F241" s="73">
        <v>1</v>
      </c>
      <c r="G241" s="74">
        <v>46900</v>
      </c>
      <c r="H241" s="74">
        <v>47785</v>
      </c>
      <c r="I241" s="10" t="s">
        <v>137</v>
      </c>
      <c r="J241" s="10"/>
      <c r="K241" s="10"/>
      <c r="L241" s="10"/>
      <c r="M241" s="10"/>
    </row>
    <row r="242" spans="1:13" ht="15.75" customHeight="1" x14ac:dyDescent="0.25">
      <c r="A242" s="71" t="s">
        <v>42</v>
      </c>
      <c r="B242" s="71" t="s">
        <v>45</v>
      </c>
      <c r="C242" s="71" t="s">
        <v>43</v>
      </c>
      <c r="D242" s="10" t="s">
        <v>44</v>
      </c>
      <c r="E242" s="72"/>
      <c r="F242" s="73">
        <v>1</v>
      </c>
      <c r="G242" s="74">
        <v>46900</v>
      </c>
      <c r="H242" s="74">
        <v>47785</v>
      </c>
      <c r="I242" s="10" t="s">
        <v>137</v>
      </c>
      <c r="J242" s="10"/>
      <c r="K242" s="10"/>
      <c r="L242" s="10"/>
      <c r="M242" s="10"/>
    </row>
    <row r="243" spans="1:13" ht="15.75" customHeight="1" x14ac:dyDescent="0.25">
      <c r="A243" s="71" t="s">
        <v>42</v>
      </c>
      <c r="B243" s="71" t="s">
        <v>45</v>
      </c>
      <c r="C243" s="71" t="s">
        <v>43</v>
      </c>
      <c r="D243" s="10" t="s">
        <v>44</v>
      </c>
      <c r="E243" s="72"/>
      <c r="F243" s="73">
        <v>1</v>
      </c>
      <c r="G243" s="74">
        <v>46900</v>
      </c>
      <c r="H243" s="74">
        <v>47785</v>
      </c>
      <c r="I243" s="10" t="s">
        <v>137</v>
      </c>
      <c r="J243" s="10"/>
      <c r="K243" s="10"/>
      <c r="L243" s="10"/>
      <c r="M243" s="10"/>
    </row>
    <row r="244" spans="1:13" ht="15.75" customHeight="1" x14ac:dyDescent="0.25">
      <c r="A244" s="71" t="s">
        <v>42</v>
      </c>
      <c r="B244" s="71" t="s">
        <v>45</v>
      </c>
      <c r="C244" s="71" t="s">
        <v>43</v>
      </c>
      <c r="D244" s="10" t="s">
        <v>44</v>
      </c>
      <c r="E244" s="72"/>
      <c r="F244" s="73">
        <v>1</v>
      </c>
      <c r="G244" s="74">
        <v>46900</v>
      </c>
      <c r="H244" s="74">
        <v>47785</v>
      </c>
      <c r="I244" s="10" t="s">
        <v>137</v>
      </c>
      <c r="J244" s="10"/>
      <c r="K244" s="10"/>
      <c r="L244" s="10"/>
      <c r="M244" s="10"/>
    </row>
    <row r="245" spans="1:13" ht="15.75" customHeight="1" x14ac:dyDescent="0.25">
      <c r="A245" s="71" t="s">
        <v>42</v>
      </c>
      <c r="B245" s="71" t="s">
        <v>45</v>
      </c>
      <c r="C245" s="71" t="s">
        <v>43</v>
      </c>
      <c r="D245" s="10" t="s">
        <v>44</v>
      </c>
      <c r="E245" s="72"/>
      <c r="F245" s="73">
        <v>1</v>
      </c>
      <c r="G245" s="74">
        <v>46900</v>
      </c>
      <c r="H245" s="74">
        <v>47785</v>
      </c>
      <c r="I245" s="10" t="s">
        <v>137</v>
      </c>
      <c r="J245" s="10"/>
      <c r="K245" s="10"/>
      <c r="L245" s="10"/>
      <c r="M245" s="10"/>
    </row>
    <row r="246" spans="1:13" ht="15.75" customHeight="1" x14ac:dyDescent="0.25">
      <c r="A246" s="71" t="s">
        <v>42</v>
      </c>
      <c r="B246" s="71" t="s">
        <v>45</v>
      </c>
      <c r="C246" s="71" t="s">
        <v>43</v>
      </c>
      <c r="D246" s="10" t="s">
        <v>44</v>
      </c>
      <c r="E246" s="72"/>
      <c r="F246" s="73">
        <v>1</v>
      </c>
      <c r="G246" s="74">
        <v>46900</v>
      </c>
      <c r="H246" s="74">
        <v>47785</v>
      </c>
      <c r="I246" s="10" t="s">
        <v>137</v>
      </c>
      <c r="J246" s="10"/>
      <c r="K246" s="10"/>
      <c r="L246" s="10"/>
      <c r="M246" s="10"/>
    </row>
    <row r="247" spans="1:13" ht="15.75" customHeight="1" x14ac:dyDescent="0.25">
      <c r="A247" s="71" t="s">
        <v>42</v>
      </c>
      <c r="B247" s="71" t="s">
        <v>45</v>
      </c>
      <c r="C247" s="71" t="s">
        <v>43</v>
      </c>
      <c r="D247" s="10" t="s">
        <v>44</v>
      </c>
      <c r="E247" s="72"/>
      <c r="F247" s="73">
        <v>1</v>
      </c>
      <c r="G247" s="74">
        <v>46900</v>
      </c>
      <c r="H247" s="74">
        <v>47785</v>
      </c>
      <c r="I247" s="10" t="s">
        <v>137</v>
      </c>
      <c r="J247" s="10"/>
      <c r="K247" s="10"/>
      <c r="L247" s="10"/>
      <c r="M247" s="10"/>
    </row>
    <row r="248" spans="1:13" ht="15.75" customHeight="1" x14ac:dyDescent="0.25">
      <c r="A248" s="71" t="s">
        <v>42</v>
      </c>
      <c r="B248" s="71" t="s">
        <v>45</v>
      </c>
      <c r="C248" s="71" t="s">
        <v>43</v>
      </c>
      <c r="D248" s="10" t="s">
        <v>44</v>
      </c>
      <c r="E248" s="72"/>
      <c r="F248" s="73">
        <v>1</v>
      </c>
      <c r="G248" s="74">
        <v>46900</v>
      </c>
      <c r="H248" s="74">
        <v>47785</v>
      </c>
      <c r="I248" s="10" t="s">
        <v>137</v>
      </c>
      <c r="J248" s="10"/>
      <c r="K248" s="10"/>
      <c r="L248" s="10"/>
      <c r="M248" s="10"/>
    </row>
    <row r="249" spans="1:13" ht="15.75" customHeight="1" x14ac:dyDescent="0.25">
      <c r="A249" s="71" t="s">
        <v>42</v>
      </c>
      <c r="B249" s="71" t="s">
        <v>45</v>
      </c>
      <c r="C249" s="71" t="s">
        <v>43</v>
      </c>
      <c r="D249" s="10" t="s">
        <v>44</v>
      </c>
      <c r="E249" s="72"/>
      <c r="F249" s="73">
        <v>1</v>
      </c>
      <c r="G249" s="74">
        <v>46900</v>
      </c>
      <c r="H249" s="74">
        <v>47785</v>
      </c>
      <c r="I249" s="10" t="s">
        <v>137</v>
      </c>
      <c r="J249" s="10"/>
      <c r="K249" s="10"/>
      <c r="L249" s="10"/>
      <c r="M249" s="10"/>
    </row>
    <row r="250" spans="1:13" ht="15.75" customHeight="1" x14ac:dyDescent="0.25">
      <c r="A250" s="71" t="s">
        <v>42</v>
      </c>
      <c r="B250" s="71" t="s">
        <v>45</v>
      </c>
      <c r="C250" s="71" t="s">
        <v>43</v>
      </c>
      <c r="D250" s="10" t="s">
        <v>44</v>
      </c>
      <c r="E250" s="72"/>
      <c r="F250" s="73">
        <v>1</v>
      </c>
      <c r="G250" s="74">
        <v>46900</v>
      </c>
      <c r="H250" s="74">
        <v>47785</v>
      </c>
      <c r="I250" s="10" t="s">
        <v>137</v>
      </c>
      <c r="J250" s="10"/>
      <c r="K250" s="10"/>
      <c r="L250" s="10"/>
      <c r="M250" s="10"/>
    </row>
    <row r="251" spans="1:13" ht="15.75" customHeight="1" x14ac:dyDescent="0.25">
      <c r="A251" s="71" t="s">
        <v>42</v>
      </c>
      <c r="B251" s="71" t="s">
        <v>45</v>
      </c>
      <c r="C251" s="71" t="s">
        <v>43</v>
      </c>
      <c r="D251" s="10" t="s">
        <v>44</v>
      </c>
      <c r="E251" s="72"/>
      <c r="F251" s="73">
        <v>1</v>
      </c>
      <c r="G251" s="74">
        <v>46900</v>
      </c>
      <c r="H251" s="74">
        <v>47785</v>
      </c>
      <c r="I251" s="10" t="s">
        <v>137</v>
      </c>
      <c r="J251" s="10"/>
      <c r="K251" s="10"/>
      <c r="L251" s="10"/>
      <c r="M251" s="10"/>
    </row>
    <row r="252" spans="1:13" ht="15.75" customHeight="1" x14ac:dyDescent="0.25">
      <c r="A252" s="71" t="s">
        <v>42</v>
      </c>
      <c r="B252" s="71" t="s">
        <v>45</v>
      </c>
      <c r="C252" s="71" t="s">
        <v>43</v>
      </c>
      <c r="D252" s="10" t="s">
        <v>44</v>
      </c>
      <c r="E252" s="72"/>
      <c r="F252" s="73">
        <v>1</v>
      </c>
      <c r="G252" s="74">
        <v>46900</v>
      </c>
      <c r="H252" s="74">
        <v>47785</v>
      </c>
      <c r="I252" s="10" t="s">
        <v>137</v>
      </c>
      <c r="J252" s="10"/>
      <c r="K252" s="10"/>
      <c r="L252" s="10"/>
      <c r="M252" s="10"/>
    </row>
    <row r="253" spans="1:13" ht="15.75" customHeight="1" x14ac:dyDescent="0.25">
      <c r="A253" s="71" t="s">
        <v>42</v>
      </c>
      <c r="B253" s="71" t="s">
        <v>45</v>
      </c>
      <c r="C253" s="71" t="s">
        <v>43</v>
      </c>
      <c r="D253" s="10" t="s">
        <v>44</v>
      </c>
      <c r="E253" s="72"/>
      <c r="F253" s="73">
        <v>1</v>
      </c>
      <c r="G253" s="74">
        <v>46900</v>
      </c>
      <c r="H253" s="74">
        <v>47785</v>
      </c>
      <c r="I253" s="10" t="s">
        <v>137</v>
      </c>
      <c r="J253" s="10"/>
      <c r="K253" s="10"/>
      <c r="L253" s="10"/>
      <c r="M253" s="10"/>
    </row>
    <row r="254" spans="1:13" ht="15.75" customHeight="1" x14ac:dyDescent="0.25">
      <c r="A254" s="71" t="s">
        <v>42</v>
      </c>
      <c r="B254" s="71" t="s">
        <v>45</v>
      </c>
      <c r="C254" s="71" t="s">
        <v>43</v>
      </c>
      <c r="D254" s="10" t="s">
        <v>44</v>
      </c>
      <c r="E254" s="72"/>
      <c r="F254" s="73">
        <v>1</v>
      </c>
      <c r="G254" s="74">
        <v>46900</v>
      </c>
      <c r="H254" s="74">
        <v>47785</v>
      </c>
      <c r="I254" s="10" t="s">
        <v>137</v>
      </c>
      <c r="J254" s="10"/>
      <c r="K254" s="10"/>
      <c r="L254" s="10"/>
      <c r="M254" s="10"/>
    </row>
    <row r="255" spans="1:13" ht="15.75" customHeight="1" x14ac:dyDescent="0.25">
      <c r="A255" s="71" t="s">
        <v>42</v>
      </c>
      <c r="B255" s="71" t="s">
        <v>45</v>
      </c>
      <c r="C255" s="71" t="s">
        <v>43</v>
      </c>
      <c r="D255" s="10" t="s">
        <v>44</v>
      </c>
      <c r="E255" s="72"/>
      <c r="F255" s="73">
        <v>1</v>
      </c>
      <c r="G255" s="74">
        <v>46900</v>
      </c>
      <c r="H255" s="74">
        <v>47785</v>
      </c>
      <c r="I255" s="10" t="s">
        <v>137</v>
      </c>
      <c r="J255" s="10"/>
      <c r="K255" s="10"/>
      <c r="L255" s="10"/>
      <c r="M255" s="10"/>
    </row>
    <row r="256" spans="1:13" ht="15.75" customHeight="1" x14ac:dyDescent="0.25">
      <c r="A256" s="71" t="s">
        <v>42</v>
      </c>
      <c r="B256" s="71" t="s">
        <v>45</v>
      </c>
      <c r="C256" s="71" t="s">
        <v>43</v>
      </c>
      <c r="D256" s="10" t="s">
        <v>44</v>
      </c>
      <c r="E256" s="72"/>
      <c r="F256" s="73">
        <v>1</v>
      </c>
      <c r="G256" s="74">
        <v>46900</v>
      </c>
      <c r="H256" s="74">
        <v>47785</v>
      </c>
      <c r="I256" s="10" t="s">
        <v>137</v>
      </c>
      <c r="J256" s="10"/>
      <c r="K256" s="10"/>
      <c r="L256" s="10"/>
      <c r="M256" s="10"/>
    </row>
    <row r="257" spans="1:13" ht="15.75" customHeight="1" x14ac:dyDescent="0.25">
      <c r="A257" s="71" t="s">
        <v>42</v>
      </c>
      <c r="B257" s="71" t="s">
        <v>45</v>
      </c>
      <c r="C257" s="71" t="s">
        <v>43</v>
      </c>
      <c r="D257" s="10" t="s">
        <v>44</v>
      </c>
      <c r="E257" s="72"/>
      <c r="F257" s="73">
        <v>1</v>
      </c>
      <c r="G257" s="74">
        <v>46900</v>
      </c>
      <c r="H257" s="74">
        <v>47785</v>
      </c>
      <c r="I257" s="10" t="s">
        <v>137</v>
      </c>
      <c r="J257" s="10"/>
      <c r="K257" s="10"/>
      <c r="L257" s="10"/>
      <c r="M257" s="10"/>
    </row>
    <row r="258" spans="1:13" ht="15.75" customHeight="1" x14ac:dyDescent="0.25">
      <c r="A258" s="71" t="s">
        <v>42</v>
      </c>
      <c r="B258" s="71" t="s">
        <v>45</v>
      </c>
      <c r="C258" s="71" t="s">
        <v>43</v>
      </c>
      <c r="D258" s="10" t="s">
        <v>44</v>
      </c>
      <c r="E258" s="72"/>
      <c r="F258" s="73">
        <v>1</v>
      </c>
      <c r="G258" s="74">
        <v>46900</v>
      </c>
      <c r="H258" s="74">
        <v>47785</v>
      </c>
      <c r="I258" s="10" t="s">
        <v>137</v>
      </c>
      <c r="J258" s="10"/>
      <c r="K258" s="10"/>
      <c r="L258" s="10"/>
      <c r="M258" s="10"/>
    </row>
    <row r="259" spans="1:13" ht="15.75" customHeight="1" x14ac:dyDescent="0.25">
      <c r="A259" s="71" t="s">
        <v>42</v>
      </c>
      <c r="B259" s="71" t="s">
        <v>45</v>
      </c>
      <c r="C259" s="71" t="s">
        <v>43</v>
      </c>
      <c r="D259" s="10" t="s">
        <v>44</v>
      </c>
      <c r="E259" s="72"/>
      <c r="F259" s="73">
        <v>1</v>
      </c>
      <c r="G259" s="74">
        <v>46900</v>
      </c>
      <c r="H259" s="74">
        <v>47785</v>
      </c>
      <c r="I259" s="10" t="s">
        <v>137</v>
      </c>
      <c r="J259" s="10"/>
      <c r="K259" s="10"/>
      <c r="L259" s="10"/>
      <c r="M259" s="10"/>
    </row>
    <row r="260" spans="1:13" ht="15.75" customHeight="1" x14ac:dyDescent="0.25">
      <c r="A260" s="71" t="s">
        <v>42</v>
      </c>
      <c r="B260" s="71" t="s">
        <v>45</v>
      </c>
      <c r="C260" s="71" t="s">
        <v>43</v>
      </c>
      <c r="D260" s="10" t="s">
        <v>44</v>
      </c>
      <c r="E260" s="72"/>
      <c r="F260" s="73">
        <v>1</v>
      </c>
      <c r="G260" s="74">
        <v>46900</v>
      </c>
      <c r="H260" s="74">
        <v>47785</v>
      </c>
      <c r="I260" s="10" t="s">
        <v>137</v>
      </c>
      <c r="J260" s="10"/>
      <c r="K260" s="10"/>
      <c r="L260" s="10"/>
      <c r="M260" s="10"/>
    </row>
    <row r="261" spans="1:13" ht="15.75" customHeight="1" x14ac:dyDescent="0.25">
      <c r="A261" s="71" t="s">
        <v>42</v>
      </c>
      <c r="B261" s="71" t="s">
        <v>45</v>
      </c>
      <c r="C261" s="71" t="s">
        <v>43</v>
      </c>
      <c r="D261" s="10" t="s">
        <v>44</v>
      </c>
      <c r="E261" s="72"/>
      <c r="F261" s="73">
        <v>1</v>
      </c>
      <c r="G261" s="74">
        <v>46900</v>
      </c>
      <c r="H261" s="74">
        <v>47785</v>
      </c>
      <c r="I261" s="10" t="s">
        <v>137</v>
      </c>
      <c r="J261" s="10"/>
      <c r="K261" s="10"/>
      <c r="L261" s="10"/>
      <c r="M261" s="10"/>
    </row>
    <row r="262" spans="1:13" ht="15.75" customHeight="1" x14ac:dyDescent="0.25">
      <c r="A262" s="71" t="s">
        <v>42</v>
      </c>
      <c r="B262" s="71" t="s">
        <v>45</v>
      </c>
      <c r="C262" s="71" t="s">
        <v>43</v>
      </c>
      <c r="D262" s="10" t="s">
        <v>44</v>
      </c>
      <c r="E262" s="72"/>
      <c r="F262" s="73">
        <v>1</v>
      </c>
      <c r="G262" s="74">
        <v>46900</v>
      </c>
      <c r="H262" s="74">
        <v>47785</v>
      </c>
      <c r="I262" s="10" t="s">
        <v>137</v>
      </c>
      <c r="J262" s="10"/>
      <c r="K262" s="10"/>
      <c r="L262" s="10"/>
      <c r="M262" s="10"/>
    </row>
    <row r="263" spans="1:13" ht="15.75" customHeight="1" x14ac:dyDescent="0.25">
      <c r="A263" s="71" t="s">
        <v>42</v>
      </c>
      <c r="B263" s="71" t="s">
        <v>45</v>
      </c>
      <c r="C263" s="71" t="s">
        <v>43</v>
      </c>
      <c r="D263" s="10" t="s">
        <v>44</v>
      </c>
      <c r="E263" s="72"/>
      <c r="F263" s="73">
        <v>1</v>
      </c>
      <c r="G263" s="74">
        <v>46900</v>
      </c>
      <c r="H263" s="74">
        <v>47785</v>
      </c>
      <c r="I263" s="10" t="s">
        <v>137</v>
      </c>
      <c r="J263" s="10"/>
      <c r="K263" s="10"/>
      <c r="L263" s="10"/>
      <c r="M263" s="10"/>
    </row>
    <row r="264" spans="1:13" ht="15.75" customHeight="1" x14ac:dyDescent="0.25">
      <c r="A264" s="71" t="s">
        <v>42</v>
      </c>
      <c r="B264" s="71" t="s">
        <v>45</v>
      </c>
      <c r="C264" s="71" t="s">
        <v>43</v>
      </c>
      <c r="D264" s="10" t="s">
        <v>44</v>
      </c>
      <c r="E264" s="72"/>
      <c r="F264" s="73">
        <v>1</v>
      </c>
      <c r="G264" s="74">
        <v>46900</v>
      </c>
      <c r="H264" s="74">
        <v>47785</v>
      </c>
      <c r="I264" s="10" t="s">
        <v>137</v>
      </c>
      <c r="J264" s="10"/>
      <c r="K264" s="10"/>
      <c r="L264" s="10"/>
      <c r="M264" s="10"/>
    </row>
    <row r="265" spans="1:13" ht="15.75" customHeight="1" x14ac:dyDescent="0.25">
      <c r="A265" s="71" t="s">
        <v>42</v>
      </c>
      <c r="B265" s="71" t="s">
        <v>45</v>
      </c>
      <c r="C265" s="71" t="s">
        <v>43</v>
      </c>
      <c r="D265" s="10" t="s">
        <v>44</v>
      </c>
      <c r="E265" s="72"/>
      <c r="F265" s="73">
        <v>1</v>
      </c>
      <c r="G265" s="74">
        <v>46900</v>
      </c>
      <c r="H265" s="74">
        <v>47785</v>
      </c>
      <c r="I265" s="10" t="s">
        <v>137</v>
      </c>
      <c r="J265" s="10"/>
      <c r="K265" s="10"/>
      <c r="L265" s="10"/>
      <c r="M265" s="10"/>
    </row>
    <row r="266" spans="1:13" ht="15.75" customHeight="1" x14ac:dyDescent="0.25">
      <c r="A266" s="71" t="s">
        <v>42</v>
      </c>
      <c r="B266" s="71" t="s">
        <v>45</v>
      </c>
      <c r="C266" s="71" t="s">
        <v>43</v>
      </c>
      <c r="D266" s="10" t="s">
        <v>44</v>
      </c>
      <c r="E266" s="72"/>
      <c r="F266" s="73">
        <v>1</v>
      </c>
      <c r="G266" s="74">
        <v>46900</v>
      </c>
      <c r="H266" s="74">
        <v>47785</v>
      </c>
      <c r="I266" s="10" t="s">
        <v>137</v>
      </c>
      <c r="J266" s="10"/>
      <c r="K266" s="10"/>
      <c r="L266" s="10"/>
      <c r="M266" s="10"/>
    </row>
    <row r="267" spans="1:13" ht="15.75" customHeight="1" x14ac:dyDescent="0.25">
      <c r="A267" s="71" t="s">
        <v>42</v>
      </c>
      <c r="B267" s="71" t="s">
        <v>45</v>
      </c>
      <c r="C267" s="71" t="s">
        <v>43</v>
      </c>
      <c r="D267" s="10" t="s">
        <v>44</v>
      </c>
      <c r="E267" s="72"/>
      <c r="F267" s="73">
        <v>1</v>
      </c>
      <c r="G267" s="74">
        <v>46900</v>
      </c>
      <c r="H267" s="74">
        <v>47785</v>
      </c>
      <c r="I267" s="10" t="s">
        <v>137</v>
      </c>
      <c r="J267" s="10"/>
      <c r="K267" s="10"/>
      <c r="L267" s="10"/>
      <c r="M267" s="10"/>
    </row>
    <row r="268" spans="1:13" ht="15.75" customHeight="1" x14ac:dyDescent="0.25">
      <c r="A268" s="71" t="s">
        <v>42</v>
      </c>
      <c r="B268" s="71" t="s">
        <v>45</v>
      </c>
      <c r="C268" s="71" t="s">
        <v>43</v>
      </c>
      <c r="D268" s="10" t="s">
        <v>44</v>
      </c>
      <c r="E268" s="72"/>
      <c r="F268" s="73">
        <v>1</v>
      </c>
      <c r="G268" s="74">
        <v>46900</v>
      </c>
      <c r="H268" s="74">
        <v>47785</v>
      </c>
      <c r="I268" s="10" t="s">
        <v>137</v>
      </c>
      <c r="J268" s="10"/>
      <c r="K268" s="10"/>
      <c r="L268" s="10"/>
      <c r="M268" s="10"/>
    </row>
    <row r="269" spans="1:13" ht="15.75" customHeight="1" x14ac:dyDescent="0.25">
      <c r="A269" s="71" t="s">
        <v>42</v>
      </c>
      <c r="B269" s="71" t="s">
        <v>45</v>
      </c>
      <c r="C269" s="71" t="s">
        <v>43</v>
      </c>
      <c r="D269" s="10" t="s">
        <v>44</v>
      </c>
      <c r="E269" s="72"/>
      <c r="F269" s="73">
        <v>1</v>
      </c>
      <c r="G269" s="74">
        <v>46900</v>
      </c>
      <c r="H269" s="74">
        <v>47785</v>
      </c>
      <c r="I269" s="10" t="s">
        <v>137</v>
      </c>
      <c r="J269" s="10"/>
      <c r="K269" s="10"/>
      <c r="L269" s="10"/>
      <c r="M269" s="10"/>
    </row>
    <row r="270" spans="1:13" ht="15.75" customHeight="1" x14ac:dyDescent="0.25">
      <c r="A270" s="71" t="s">
        <v>42</v>
      </c>
      <c r="B270" s="71" t="s">
        <v>45</v>
      </c>
      <c r="C270" s="71" t="s">
        <v>43</v>
      </c>
      <c r="D270" s="10" t="s">
        <v>44</v>
      </c>
      <c r="E270" s="72"/>
      <c r="F270" s="73">
        <v>1</v>
      </c>
      <c r="G270" s="74">
        <v>46900</v>
      </c>
      <c r="H270" s="74">
        <v>47785</v>
      </c>
      <c r="I270" s="10" t="s">
        <v>137</v>
      </c>
      <c r="J270" s="10"/>
      <c r="K270" s="10"/>
      <c r="L270" s="10"/>
      <c r="M270" s="10"/>
    </row>
    <row r="271" spans="1:13" ht="15.75" customHeight="1" x14ac:dyDescent="0.25">
      <c r="A271" s="71" t="s">
        <v>42</v>
      </c>
      <c r="B271" s="71" t="s">
        <v>45</v>
      </c>
      <c r="C271" s="71" t="s">
        <v>43</v>
      </c>
      <c r="D271" s="10" t="s">
        <v>44</v>
      </c>
      <c r="E271" s="72"/>
      <c r="F271" s="73">
        <v>1</v>
      </c>
      <c r="G271" s="74">
        <v>46900</v>
      </c>
      <c r="H271" s="74">
        <v>47785</v>
      </c>
      <c r="I271" s="10" t="s">
        <v>137</v>
      </c>
      <c r="J271" s="10"/>
      <c r="K271" s="10"/>
      <c r="L271" s="10"/>
      <c r="M271" s="10"/>
    </row>
    <row r="272" spans="1:13" ht="15.75" customHeight="1" x14ac:dyDescent="0.25">
      <c r="A272" s="71" t="s">
        <v>42</v>
      </c>
      <c r="B272" s="71" t="s">
        <v>45</v>
      </c>
      <c r="C272" s="71" t="s">
        <v>43</v>
      </c>
      <c r="D272" s="10" t="s">
        <v>44</v>
      </c>
      <c r="E272" s="72"/>
      <c r="F272" s="73">
        <v>1</v>
      </c>
      <c r="G272" s="74">
        <v>46900</v>
      </c>
      <c r="H272" s="74">
        <v>47785</v>
      </c>
      <c r="I272" s="10" t="s">
        <v>137</v>
      </c>
      <c r="J272" s="10"/>
      <c r="K272" s="10"/>
      <c r="L272" s="10"/>
      <c r="M272" s="10"/>
    </row>
    <row r="273" spans="1:13" ht="15.75" customHeight="1" x14ac:dyDescent="0.25">
      <c r="A273" s="71" t="s">
        <v>42</v>
      </c>
      <c r="B273" s="71" t="s">
        <v>45</v>
      </c>
      <c r="C273" s="71" t="s">
        <v>43</v>
      </c>
      <c r="D273" s="10" t="s">
        <v>44</v>
      </c>
      <c r="E273" s="72"/>
      <c r="F273" s="73">
        <v>1</v>
      </c>
      <c r="G273" s="74">
        <v>46900</v>
      </c>
      <c r="H273" s="74">
        <v>47785</v>
      </c>
      <c r="I273" s="10" t="s">
        <v>137</v>
      </c>
      <c r="J273" s="10"/>
      <c r="K273" s="10"/>
      <c r="L273" s="10"/>
      <c r="M273" s="10"/>
    </row>
    <row r="274" spans="1:13" ht="15.75" customHeight="1" x14ac:dyDescent="0.25">
      <c r="A274" s="71" t="s">
        <v>42</v>
      </c>
      <c r="B274" s="71" t="s">
        <v>45</v>
      </c>
      <c r="C274" s="71" t="s">
        <v>43</v>
      </c>
      <c r="D274" s="10" t="s">
        <v>44</v>
      </c>
      <c r="E274" s="72"/>
      <c r="F274" s="73">
        <v>1</v>
      </c>
      <c r="G274" s="74">
        <v>46900</v>
      </c>
      <c r="H274" s="74">
        <v>47785</v>
      </c>
      <c r="I274" s="10" t="s">
        <v>137</v>
      </c>
      <c r="J274" s="10"/>
      <c r="K274" s="10"/>
      <c r="L274" s="10"/>
      <c r="M274" s="10"/>
    </row>
    <row r="275" spans="1:13" ht="15.75" customHeight="1" x14ac:dyDescent="0.25">
      <c r="A275" s="71" t="s">
        <v>42</v>
      </c>
      <c r="B275" s="71" t="s">
        <v>45</v>
      </c>
      <c r="C275" s="71" t="s">
        <v>43</v>
      </c>
      <c r="D275" s="10" t="s">
        <v>44</v>
      </c>
      <c r="E275" s="72"/>
      <c r="F275" s="73">
        <v>1</v>
      </c>
      <c r="G275" s="74">
        <v>46900</v>
      </c>
      <c r="H275" s="74">
        <v>47785</v>
      </c>
      <c r="I275" s="10" t="s">
        <v>137</v>
      </c>
      <c r="J275" s="10"/>
      <c r="K275" s="10"/>
      <c r="L275" s="10"/>
      <c r="M275" s="10"/>
    </row>
    <row r="276" spans="1:13" ht="15.75" customHeight="1" x14ac:dyDescent="0.25">
      <c r="A276" s="71" t="s">
        <v>42</v>
      </c>
      <c r="B276" s="71" t="s">
        <v>45</v>
      </c>
      <c r="C276" s="71" t="s">
        <v>43</v>
      </c>
      <c r="D276" s="10" t="s">
        <v>44</v>
      </c>
      <c r="E276" s="72"/>
      <c r="F276" s="73">
        <v>1</v>
      </c>
      <c r="G276" s="74">
        <v>46900</v>
      </c>
      <c r="H276" s="74">
        <v>47785</v>
      </c>
      <c r="I276" s="10" t="s">
        <v>137</v>
      </c>
      <c r="J276" s="10"/>
      <c r="K276" s="10"/>
      <c r="L276" s="10"/>
      <c r="M276" s="10"/>
    </row>
    <row r="277" spans="1:13" ht="15.75" customHeight="1" x14ac:dyDescent="0.25">
      <c r="A277" s="71" t="s">
        <v>42</v>
      </c>
      <c r="B277" s="71" t="s">
        <v>45</v>
      </c>
      <c r="C277" s="71" t="s">
        <v>43</v>
      </c>
      <c r="D277" s="10" t="s">
        <v>44</v>
      </c>
      <c r="E277" s="72"/>
      <c r="F277" s="73">
        <v>1</v>
      </c>
      <c r="G277" s="74">
        <v>46900</v>
      </c>
      <c r="H277" s="74">
        <v>47785</v>
      </c>
      <c r="I277" s="10" t="s">
        <v>137</v>
      </c>
      <c r="J277" s="10"/>
      <c r="K277" s="10"/>
      <c r="L277" s="10"/>
      <c r="M277" s="10"/>
    </row>
    <row r="278" spans="1:13" ht="15.75" customHeight="1" x14ac:dyDescent="0.25">
      <c r="A278" s="71" t="s">
        <v>42</v>
      </c>
      <c r="B278" s="71" t="s">
        <v>45</v>
      </c>
      <c r="C278" s="71" t="s">
        <v>43</v>
      </c>
      <c r="D278" s="10" t="s">
        <v>44</v>
      </c>
      <c r="E278" s="72"/>
      <c r="F278" s="73">
        <v>1</v>
      </c>
      <c r="G278" s="74">
        <v>46900</v>
      </c>
      <c r="H278" s="74">
        <v>47785</v>
      </c>
      <c r="I278" s="10" t="s">
        <v>137</v>
      </c>
      <c r="J278" s="10"/>
      <c r="K278" s="10"/>
      <c r="L278" s="10"/>
      <c r="M278" s="10"/>
    </row>
    <row r="279" spans="1:13" ht="15.75" customHeight="1" x14ac:dyDescent="0.25">
      <c r="A279" s="71" t="s">
        <v>42</v>
      </c>
      <c r="B279" s="71" t="s">
        <v>45</v>
      </c>
      <c r="C279" s="71" t="s">
        <v>43</v>
      </c>
      <c r="D279" s="10" t="s">
        <v>44</v>
      </c>
      <c r="E279" s="72"/>
      <c r="F279" s="73">
        <v>1</v>
      </c>
      <c r="G279" s="74">
        <v>46900</v>
      </c>
      <c r="H279" s="74">
        <v>47785</v>
      </c>
      <c r="I279" s="10" t="s">
        <v>137</v>
      </c>
      <c r="J279" s="10"/>
      <c r="K279" s="10"/>
      <c r="L279" s="10"/>
      <c r="M279" s="10"/>
    </row>
    <row r="280" spans="1:13" ht="15.75" customHeight="1" x14ac:dyDescent="0.25">
      <c r="A280" s="71" t="s">
        <v>42</v>
      </c>
      <c r="B280" s="71" t="s">
        <v>45</v>
      </c>
      <c r="C280" s="71" t="s">
        <v>43</v>
      </c>
      <c r="D280" s="10" t="s">
        <v>44</v>
      </c>
      <c r="E280" s="72"/>
      <c r="F280" s="73">
        <v>1</v>
      </c>
      <c r="G280" s="74">
        <v>46900</v>
      </c>
      <c r="H280" s="74">
        <v>47785</v>
      </c>
      <c r="I280" s="10" t="s">
        <v>137</v>
      </c>
      <c r="J280" s="10"/>
      <c r="K280" s="10"/>
      <c r="L280" s="10"/>
      <c r="M280" s="10"/>
    </row>
    <row r="281" spans="1:13" ht="15.75" customHeight="1" x14ac:dyDescent="0.25">
      <c r="A281" s="71" t="s">
        <v>42</v>
      </c>
      <c r="B281" s="71" t="s">
        <v>45</v>
      </c>
      <c r="C281" s="71" t="s">
        <v>43</v>
      </c>
      <c r="D281" s="10" t="s">
        <v>44</v>
      </c>
      <c r="E281" s="72"/>
      <c r="F281" s="73">
        <v>1</v>
      </c>
      <c r="G281" s="74">
        <v>46900</v>
      </c>
      <c r="H281" s="74">
        <v>47785</v>
      </c>
      <c r="I281" s="10" t="s">
        <v>137</v>
      </c>
      <c r="J281" s="10"/>
      <c r="K281" s="10"/>
      <c r="L281" s="10"/>
      <c r="M281" s="10"/>
    </row>
    <row r="282" spans="1:13" ht="15.75" customHeight="1" x14ac:dyDescent="0.25">
      <c r="A282" s="71" t="s">
        <v>42</v>
      </c>
      <c r="B282" s="71" t="s">
        <v>45</v>
      </c>
      <c r="C282" s="71" t="s">
        <v>43</v>
      </c>
      <c r="D282" s="10" t="s">
        <v>44</v>
      </c>
      <c r="E282" s="72"/>
      <c r="F282" s="73">
        <v>1</v>
      </c>
      <c r="G282" s="74">
        <v>46900</v>
      </c>
      <c r="H282" s="74">
        <v>47785</v>
      </c>
      <c r="I282" s="10" t="s">
        <v>137</v>
      </c>
      <c r="J282" s="10"/>
      <c r="K282" s="10"/>
      <c r="L282" s="10"/>
      <c r="M282" s="10"/>
    </row>
    <row r="283" spans="1:13" ht="15.75" customHeight="1" x14ac:dyDescent="0.25">
      <c r="A283" s="71" t="s">
        <v>42</v>
      </c>
      <c r="B283" s="71" t="s">
        <v>45</v>
      </c>
      <c r="C283" s="71" t="s">
        <v>43</v>
      </c>
      <c r="D283" s="10" t="s">
        <v>44</v>
      </c>
      <c r="E283" s="72"/>
      <c r="F283" s="73">
        <v>1</v>
      </c>
      <c r="G283" s="74">
        <v>46900</v>
      </c>
      <c r="H283" s="74">
        <v>47785</v>
      </c>
      <c r="I283" s="10" t="s">
        <v>137</v>
      </c>
      <c r="J283" s="10"/>
      <c r="K283" s="10"/>
      <c r="L283" s="10"/>
      <c r="M283" s="10"/>
    </row>
    <row r="284" spans="1:13" ht="15.75" customHeight="1" x14ac:dyDescent="0.25">
      <c r="A284" s="71" t="s">
        <v>42</v>
      </c>
      <c r="B284" s="71" t="s">
        <v>45</v>
      </c>
      <c r="C284" s="71" t="s">
        <v>43</v>
      </c>
      <c r="D284" s="10" t="s">
        <v>44</v>
      </c>
      <c r="E284" s="72"/>
      <c r="F284" s="73">
        <v>1</v>
      </c>
      <c r="G284" s="74">
        <v>46900</v>
      </c>
      <c r="H284" s="74">
        <v>47785</v>
      </c>
      <c r="I284" s="10" t="s">
        <v>137</v>
      </c>
      <c r="J284" s="10"/>
      <c r="K284" s="10"/>
      <c r="L284" s="10"/>
      <c r="M284" s="10"/>
    </row>
    <row r="285" spans="1:13" ht="15.75" customHeight="1" x14ac:dyDescent="0.25">
      <c r="A285" s="71" t="s">
        <v>42</v>
      </c>
      <c r="B285" s="71" t="s">
        <v>45</v>
      </c>
      <c r="C285" s="71" t="s">
        <v>43</v>
      </c>
      <c r="D285" s="10" t="s">
        <v>44</v>
      </c>
      <c r="E285" s="72"/>
      <c r="F285" s="73">
        <v>1</v>
      </c>
      <c r="G285" s="74">
        <v>46900</v>
      </c>
      <c r="H285" s="74">
        <v>47785</v>
      </c>
      <c r="I285" s="10" t="s">
        <v>137</v>
      </c>
      <c r="J285" s="10"/>
      <c r="K285" s="10"/>
      <c r="L285" s="10"/>
      <c r="M285" s="10"/>
    </row>
    <row r="286" spans="1:13" ht="15.75" customHeight="1" x14ac:dyDescent="0.25">
      <c r="A286" s="71" t="s">
        <v>42</v>
      </c>
      <c r="B286" s="71" t="s">
        <v>45</v>
      </c>
      <c r="C286" s="71" t="s">
        <v>43</v>
      </c>
      <c r="D286" s="10" t="s">
        <v>44</v>
      </c>
      <c r="E286" s="72"/>
      <c r="F286" s="73">
        <v>1</v>
      </c>
      <c r="G286" s="74">
        <v>46900</v>
      </c>
      <c r="H286" s="74">
        <v>47785</v>
      </c>
      <c r="I286" s="10" t="s">
        <v>137</v>
      </c>
      <c r="J286" s="10"/>
      <c r="K286" s="10"/>
      <c r="L286" s="10"/>
      <c r="M286" s="10"/>
    </row>
    <row r="287" spans="1:13" ht="15.75" customHeight="1" x14ac:dyDescent="0.25">
      <c r="A287" s="71" t="s">
        <v>42</v>
      </c>
      <c r="B287" s="71" t="s">
        <v>45</v>
      </c>
      <c r="C287" s="71" t="s">
        <v>43</v>
      </c>
      <c r="D287" s="10" t="s">
        <v>44</v>
      </c>
      <c r="E287" s="72"/>
      <c r="F287" s="73">
        <v>1</v>
      </c>
      <c r="G287" s="74">
        <v>46900</v>
      </c>
      <c r="H287" s="74">
        <v>47785</v>
      </c>
      <c r="I287" s="10" t="s">
        <v>137</v>
      </c>
      <c r="J287" s="10"/>
      <c r="K287" s="10"/>
      <c r="L287" s="10"/>
      <c r="M287" s="10"/>
    </row>
    <row r="288" spans="1:13" ht="15.75" customHeight="1" x14ac:dyDescent="0.25">
      <c r="A288" s="71" t="s">
        <v>42</v>
      </c>
      <c r="B288" s="71" t="s">
        <v>45</v>
      </c>
      <c r="C288" s="71" t="s">
        <v>43</v>
      </c>
      <c r="D288" s="10" t="s">
        <v>44</v>
      </c>
      <c r="E288" s="72"/>
      <c r="F288" s="73">
        <v>1</v>
      </c>
      <c r="G288" s="74">
        <v>46900</v>
      </c>
      <c r="H288" s="74">
        <v>47785</v>
      </c>
      <c r="I288" s="10" t="s">
        <v>137</v>
      </c>
      <c r="J288" s="10"/>
      <c r="K288" s="10"/>
      <c r="L288" s="10"/>
      <c r="M288" s="10"/>
    </row>
    <row r="289" spans="1:13" ht="15.75" customHeight="1" x14ac:dyDescent="0.25">
      <c r="A289" s="71" t="s">
        <v>42</v>
      </c>
      <c r="B289" s="71" t="s">
        <v>45</v>
      </c>
      <c r="C289" s="71" t="s">
        <v>43</v>
      </c>
      <c r="D289" s="10" t="s">
        <v>44</v>
      </c>
      <c r="E289" s="72"/>
      <c r="F289" s="73">
        <v>1</v>
      </c>
      <c r="G289" s="74">
        <v>46900</v>
      </c>
      <c r="H289" s="74">
        <v>47785</v>
      </c>
      <c r="I289" s="10" t="s">
        <v>137</v>
      </c>
      <c r="J289" s="10"/>
      <c r="K289" s="10"/>
      <c r="L289" s="10"/>
      <c r="M289" s="10"/>
    </row>
    <row r="290" spans="1:13" ht="15.75" customHeight="1" x14ac:dyDescent="0.25">
      <c r="A290" s="71" t="s">
        <v>42</v>
      </c>
      <c r="B290" s="71" t="s">
        <v>45</v>
      </c>
      <c r="C290" s="71" t="s">
        <v>43</v>
      </c>
      <c r="D290" s="10" t="s">
        <v>44</v>
      </c>
      <c r="E290" s="72"/>
      <c r="F290" s="73">
        <v>1</v>
      </c>
      <c r="G290" s="74">
        <v>46900</v>
      </c>
      <c r="H290" s="74">
        <v>47785</v>
      </c>
      <c r="I290" s="10" t="s">
        <v>137</v>
      </c>
      <c r="J290" s="10"/>
      <c r="K290" s="10"/>
      <c r="L290" s="10"/>
      <c r="M290" s="10"/>
    </row>
    <row r="291" spans="1:13" ht="15.75" customHeight="1" x14ac:dyDescent="0.25">
      <c r="A291" s="71" t="s">
        <v>42</v>
      </c>
      <c r="B291" s="71" t="s">
        <v>45</v>
      </c>
      <c r="C291" s="71" t="s">
        <v>43</v>
      </c>
      <c r="D291" s="10" t="s">
        <v>44</v>
      </c>
      <c r="E291" s="72"/>
      <c r="F291" s="73">
        <v>1</v>
      </c>
      <c r="G291" s="74">
        <v>46900</v>
      </c>
      <c r="H291" s="74">
        <v>47785</v>
      </c>
      <c r="I291" s="10" t="s">
        <v>137</v>
      </c>
      <c r="J291" s="10"/>
      <c r="K291" s="10"/>
      <c r="L291" s="10"/>
      <c r="M291" s="10"/>
    </row>
    <row r="292" spans="1:13" ht="15.75" customHeight="1" x14ac:dyDescent="0.25">
      <c r="A292" s="71" t="s">
        <v>42</v>
      </c>
      <c r="B292" s="71" t="s">
        <v>45</v>
      </c>
      <c r="C292" s="71" t="s">
        <v>43</v>
      </c>
      <c r="D292" s="10" t="s">
        <v>44</v>
      </c>
      <c r="E292" s="72"/>
      <c r="F292" s="73">
        <v>1</v>
      </c>
      <c r="G292" s="74">
        <v>46900</v>
      </c>
      <c r="H292" s="74">
        <v>47785</v>
      </c>
      <c r="I292" s="10" t="s">
        <v>137</v>
      </c>
      <c r="J292" s="10"/>
      <c r="K292" s="10"/>
      <c r="L292" s="10"/>
      <c r="M292" s="10"/>
    </row>
    <row r="293" spans="1:13" ht="15.75" customHeight="1" x14ac:dyDescent="0.25">
      <c r="A293" s="71" t="s">
        <v>42</v>
      </c>
      <c r="B293" s="71" t="s">
        <v>45</v>
      </c>
      <c r="C293" s="71" t="s">
        <v>43</v>
      </c>
      <c r="D293" s="10" t="s">
        <v>150</v>
      </c>
      <c r="E293" s="72"/>
      <c r="F293" s="73">
        <v>629</v>
      </c>
      <c r="G293" s="74">
        <v>46324</v>
      </c>
      <c r="H293" s="74">
        <v>47785</v>
      </c>
      <c r="I293" s="10" t="s">
        <v>137</v>
      </c>
      <c r="J293" s="10"/>
      <c r="K293" s="10"/>
      <c r="L293" s="10"/>
      <c r="M293" s="10"/>
    </row>
    <row r="294" spans="1:13" ht="15.75" customHeight="1" x14ac:dyDescent="0.25">
      <c r="A294" s="71" t="s">
        <v>46</v>
      </c>
      <c r="B294" s="71" t="s">
        <v>45</v>
      </c>
      <c r="C294" s="71" t="s">
        <v>47</v>
      </c>
      <c r="D294" s="10" t="s">
        <v>48</v>
      </c>
      <c r="E294" s="72"/>
      <c r="F294" s="73">
        <v>1</v>
      </c>
      <c r="G294" s="74">
        <v>46254</v>
      </c>
      <c r="H294" s="74">
        <v>47785</v>
      </c>
      <c r="I294" s="10" t="s">
        <v>137</v>
      </c>
      <c r="J294" s="10"/>
      <c r="K294" s="10"/>
      <c r="L294" s="10"/>
      <c r="M294" s="10"/>
    </row>
    <row r="295" spans="1:13" ht="15.75" customHeight="1" x14ac:dyDescent="0.25">
      <c r="A295" s="71" t="s">
        <v>46</v>
      </c>
      <c r="B295" s="71" t="s">
        <v>45</v>
      </c>
      <c r="C295" s="71" t="s">
        <v>47</v>
      </c>
      <c r="D295" s="10" t="s">
        <v>48</v>
      </c>
      <c r="E295" s="72"/>
      <c r="F295" s="73">
        <v>1</v>
      </c>
      <c r="G295" s="74">
        <v>46254</v>
      </c>
      <c r="H295" s="74">
        <v>47785</v>
      </c>
      <c r="I295" s="10" t="s">
        <v>137</v>
      </c>
      <c r="J295" s="10"/>
      <c r="K295" s="10"/>
      <c r="L295" s="10"/>
      <c r="M295" s="10"/>
    </row>
    <row r="296" spans="1:13" ht="15.75" customHeight="1" x14ac:dyDescent="0.25">
      <c r="A296" s="71" t="s">
        <v>46</v>
      </c>
      <c r="B296" s="71" t="s">
        <v>45</v>
      </c>
      <c r="C296" s="71" t="s">
        <v>47</v>
      </c>
      <c r="D296" s="10" t="s">
        <v>48</v>
      </c>
      <c r="E296" s="72"/>
      <c r="F296" s="73">
        <v>1</v>
      </c>
      <c r="G296" s="74">
        <v>46254</v>
      </c>
      <c r="H296" s="74">
        <v>47785</v>
      </c>
      <c r="I296" s="10" t="s">
        <v>137</v>
      </c>
      <c r="J296" s="10"/>
      <c r="K296" s="10"/>
      <c r="L296" s="10"/>
      <c r="M296" s="10"/>
    </row>
    <row r="297" spans="1:13" ht="15.75" customHeight="1" x14ac:dyDescent="0.25">
      <c r="A297" s="71" t="s">
        <v>46</v>
      </c>
      <c r="B297" s="71" t="s">
        <v>45</v>
      </c>
      <c r="C297" s="71" t="s">
        <v>47</v>
      </c>
      <c r="D297" s="10" t="s">
        <v>48</v>
      </c>
      <c r="E297" s="72"/>
      <c r="F297" s="73">
        <v>1</v>
      </c>
      <c r="G297" s="74">
        <v>46254</v>
      </c>
      <c r="H297" s="74">
        <v>47785</v>
      </c>
      <c r="I297" s="10" t="s">
        <v>137</v>
      </c>
      <c r="J297" s="10"/>
      <c r="K297" s="10"/>
      <c r="L297" s="10"/>
      <c r="M297" s="10"/>
    </row>
    <row r="298" spans="1:13" ht="15.75" customHeight="1" x14ac:dyDescent="0.25">
      <c r="A298" s="71" t="s">
        <v>46</v>
      </c>
      <c r="B298" s="71" t="s">
        <v>45</v>
      </c>
      <c r="C298" s="71" t="s">
        <v>47</v>
      </c>
      <c r="D298" s="10" t="s">
        <v>48</v>
      </c>
      <c r="E298" s="72"/>
      <c r="F298" s="73">
        <v>1</v>
      </c>
      <c r="G298" s="74">
        <v>46254</v>
      </c>
      <c r="H298" s="74">
        <v>47785</v>
      </c>
      <c r="I298" s="10" t="s">
        <v>137</v>
      </c>
      <c r="J298" s="10"/>
      <c r="K298" s="10"/>
      <c r="L298" s="10"/>
      <c r="M298" s="10"/>
    </row>
    <row r="299" spans="1:13" ht="15.75" customHeight="1" x14ac:dyDescent="0.25">
      <c r="A299" s="71" t="s">
        <v>46</v>
      </c>
      <c r="B299" s="71" t="s">
        <v>45</v>
      </c>
      <c r="C299" s="71" t="s">
        <v>47</v>
      </c>
      <c r="D299" s="10" t="s">
        <v>48</v>
      </c>
      <c r="E299" s="72"/>
      <c r="F299" s="73">
        <v>1</v>
      </c>
      <c r="G299" s="74">
        <v>46254</v>
      </c>
      <c r="H299" s="74">
        <v>47785</v>
      </c>
      <c r="I299" s="10" t="s">
        <v>137</v>
      </c>
      <c r="J299" s="10"/>
      <c r="K299" s="10"/>
      <c r="L299" s="10"/>
      <c r="M299" s="10"/>
    </row>
    <row r="300" spans="1:13" ht="15.75" customHeight="1" x14ac:dyDescent="0.25">
      <c r="A300" s="71" t="s">
        <v>46</v>
      </c>
      <c r="B300" s="71" t="s">
        <v>45</v>
      </c>
      <c r="C300" s="71" t="s">
        <v>47</v>
      </c>
      <c r="D300" s="10" t="s">
        <v>48</v>
      </c>
      <c r="E300" s="72"/>
      <c r="F300" s="73">
        <v>1</v>
      </c>
      <c r="G300" s="74">
        <v>46254</v>
      </c>
      <c r="H300" s="74">
        <v>47785</v>
      </c>
      <c r="I300" s="10" t="s">
        <v>137</v>
      </c>
      <c r="J300" s="10"/>
      <c r="K300" s="10"/>
      <c r="L300" s="10"/>
      <c r="M300" s="10"/>
    </row>
    <row r="301" spans="1:13" ht="15.75" customHeight="1" x14ac:dyDescent="0.25">
      <c r="A301" s="71" t="s">
        <v>46</v>
      </c>
      <c r="B301" s="71" t="s">
        <v>45</v>
      </c>
      <c r="C301" s="71" t="s">
        <v>47</v>
      </c>
      <c r="D301" s="10" t="s">
        <v>48</v>
      </c>
      <c r="E301" s="72"/>
      <c r="F301" s="73">
        <v>1</v>
      </c>
      <c r="G301" s="74">
        <v>46254</v>
      </c>
      <c r="H301" s="74">
        <v>47785</v>
      </c>
      <c r="I301" s="10" t="s">
        <v>137</v>
      </c>
      <c r="J301" s="10"/>
      <c r="K301" s="10"/>
      <c r="L301" s="10"/>
      <c r="M301" s="10"/>
    </row>
    <row r="302" spans="1:13" ht="15.75" customHeight="1" x14ac:dyDescent="0.25">
      <c r="A302" s="71" t="s">
        <v>46</v>
      </c>
      <c r="B302" s="71" t="s">
        <v>45</v>
      </c>
      <c r="C302" s="71" t="s">
        <v>47</v>
      </c>
      <c r="D302" s="10" t="s">
        <v>48</v>
      </c>
      <c r="E302" s="72"/>
      <c r="F302" s="73">
        <v>1</v>
      </c>
      <c r="G302" s="74">
        <v>46254</v>
      </c>
      <c r="H302" s="74">
        <v>47785</v>
      </c>
      <c r="I302" s="10" t="s">
        <v>137</v>
      </c>
      <c r="J302" s="10"/>
      <c r="K302" s="10"/>
      <c r="L302" s="10"/>
      <c r="M302" s="10"/>
    </row>
    <row r="303" spans="1:13" ht="15.75" customHeight="1" x14ac:dyDescent="0.25">
      <c r="A303" s="71" t="s">
        <v>46</v>
      </c>
      <c r="B303" s="71" t="s">
        <v>45</v>
      </c>
      <c r="C303" s="71" t="s">
        <v>47</v>
      </c>
      <c r="D303" s="10" t="s">
        <v>48</v>
      </c>
      <c r="E303" s="72"/>
      <c r="F303" s="73">
        <v>1</v>
      </c>
      <c r="G303" s="74">
        <v>46254</v>
      </c>
      <c r="H303" s="74">
        <v>47785</v>
      </c>
      <c r="I303" s="10" t="s">
        <v>137</v>
      </c>
      <c r="J303" s="10"/>
      <c r="K303" s="10"/>
      <c r="L303" s="10"/>
      <c r="M303" s="10"/>
    </row>
    <row r="304" spans="1:13" ht="15.75" customHeight="1" x14ac:dyDescent="0.25">
      <c r="A304" s="71" t="s">
        <v>51</v>
      </c>
      <c r="B304" s="71" t="s">
        <v>45</v>
      </c>
      <c r="C304" s="71" t="s">
        <v>52</v>
      </c>
      <c r="D304" s="10" t="s">
        <v>53</v>
      </c>
      <c r="E304" s="72"/>
      <c r="F304" s="73">
        <v>2</v>
      </c>
      <c r="G304" s="74">
        <v>46264</v>
      </c>
      <c r="H304" s="74">
        <v>47785</v>
      </c>
      <c r="I304" s="10" t="s">
        <v>137</v>
      </c>
      <c r="J304" s="10"/>
      <c r="K304" s="10"/>
      <c r="L304" s="10"/>
      <c r="M304" s="10"/>
    </row>
    <row r="305" spans="1:14" ht="15.75" customHeight="1" x14ac:dyDescent="0.25">
      <c r="A305" s="71" t="s">
        <v>62</v>
      </c>
      <c r="B305" s="71" t="s">
        <v>65</v>
      </c>
      <c r="C305" s="71" t="s">
        <v>63</v>
      </c>
      <c r="D305" s="10" t="s">
        <v>64</v>
      </c>
      <c r="E305" s="72" t="s">
        <v>133</v>
      </c>
      <c r="F305" s="73">
        <v>1</v>
      </c>
      <c r="G305" s="74">
        <v>46937</v>
      </c>
      <c r="H305" s="74">
        <v>47785</v>
      </c>
      <c r="I305" s="10" t="s">
        <v>137</v>
      </c>
      <c r="J305" s="10"/>
      <c r="K305" s="10"/>
      <c r="L305" s="10"/>
      <c r="M305" s="10"/>
    </row>
    <row r="306" spans="1:14" ht="15.75" customHeight="1" x14ac:dyDescent="0.25">
      <c r="A306" s="71" t="s">
        <v>62</v>
      </c>
      <c r="B306" s="71" t="s">
        <v>65</v>
      </c>
      <c r="C306" s="71" t="s">
        <v>63</v>
      </c>
      <c r="D306" s="10" t="s">
        <v>64</v>
      </c>
      <c r="E306" s="72" t="s">
        <v>134</v>
      </c>
      <c r="F306" s="73">
        <v>1</v>
      </c>
      <c r="G306" s="74">
        <v>46937</v>
      </c>
      <c r="H306" s="74">
        <v>47785</v>
      </c>
      <c r="I306" s="10" t="s">
        <v>137</v>
      </c>
      <c r="J306" s="10"/>
      <c r="K306" s="10"/>
      <c r="L306" s="10"/>
      <c r="M306" s="10"/>
    </row>
    <row r="307" spans="1:14" ht="15.75" customHeight="1" x14ac:dyDescent="0.25">
      <c r="A307" s="71" t="s">
        <v>91</v>
      </c>
      <c r="B307" s="71" t="s">
        <v>94</v>
      </c>
      <c r="C307" s="71" t="s">
        <v>92</v>
      </c>
      <c r="D307" s="10" t="s">
        <v>93</v>
      </c>
      <c r="E307" s="72" t="s">
        <v>135</v>
      </c>
      <c r="F307" s="73">
        <v>50</v>
      </c>
      <c r="G307" s="74">
        <v>46249</v>
      </c>
      <c r="H307" s="74">
        <v>47785</v>
      </c>
      <c r="I307" s="10" t="s">
        <v>137</v>
      </c>
      <c r="J307" s="10"/>
      <c r="K307" s="10"/>
      <c r="L307" s="10"/>
      <c r="M307" s="10"/>
    </row>
    <row r="308" spans="1:14" ht="15.75" customHeight="1" x14ac:dyDescent="0.25">
      <c r="A308" s="71" t="s">
        <v>99</v>
      </c>
      <c r="B308" s="71" t="s">
        <v>98</v>
      </c>
      <c r="C308" s="71" t="s">
        <v>100</v>
      </c>
      <c r="D308" s="10" t="s">
        <v>101</v>
      </c>
      <c r="E308" s="72"/>
      <c r="F308" s="73">
        <v>2</v>
      </c>
      <c r="G308" s="74">
        <v>46901</v>
      </c>
      <c r="H308" s="74">
        <v>47785</v>
      </c>
      <c r="I308" s="10" t="s">
        <v>137</v>
      </c>
      <c r="J308" s="10"/>
      <c r="K308" s="10"/>
      <c r="L308" s="10"/>
      <c r="M308" s="10"/>
    </row>
    <row r="309" spans="1:14" ht="15.75" customHeight="1" x14ac:dyDescent="0.25">
      <c r="A309" s="71" t="s">
        <v>95</v>
      </c>
      <c r="B309" s="71" t="s">
        <v>98</v>
      </c>
      <c r="C309" s="71" t="s">
        <v>96</v>
      </c>
      <c r="D309" s="10" t="s">
        <v>97</v>
      </c>
      <c r="E309" s="72"/>
      <c r="F309" s="73">
        <v>2</v>
      </c>
      <c r="G309" s="74">
        <v>46544</v>
      </c>
      <c r="H309" s="74">
        <v>47785</v>
      </c>
      <c r="I309" s="10" t="s">
        <v>137</v>
      </c>
      <c r="J309" s="10"/>
      <c r="K309" s="10"/>
      <c r="L309" s="10"/>
      <c r="M309" s="10"/>
    </row>
    <row r="310" spans="1:14" ht="15.75" customHeight="1" x14ac:dyDescent="0.25">
      <c r="A310" s="10" t="s">
        <v>139</v>
      </c>
      <c r="B310" s="10" t="s">
        <v>141</v>
      </c>
      <c r="C310" s="10" t="s">
        <v>140</v>
      </c>
      <c r="D310" s="10" t="s">
        <v>139</v>
      </c>
      <c r="E310" s="10"/>
      <c r="F310" s="84">
        <v>4</v>
      </c>
      <c r="G310" s="10" t="s">
        <v>148</v>
      </c>
      <c r="H310" s="10" t="s">
        <v>148</v>
      </c>
      <c r="I310" s="10" t="s">
        <v>138</v>
      </c>
      <c r="J310" s="10"/>
      <c r="K310" s="10"/>
      <c r="L310" s="10"/>
      <c r="M310" s="10"/>
      <c r="N310" s="10"/>
    </row>
    <row r="311" spans="1:14" ht="15.75" customHeight="1" x14ac:dyDescent="0.25">
      <c r="A311" s="10" t="s">
        <v>142</v>
      </c>
      <c r="B311" s="10" t="s">
        <v>141</v>
      </c>
      <c r="C311" s="10" t="s">
        <v>143</v>
      </c>
      <c r="D311" s="10" t="s">
        <v>142</v>
      </c>
      <c r="E311" s="10"/>
      <c r="F311" s="84">
        <v>192</v>
      </c>
      <c r="G311" s="10" t="s">
        <v>148</v>
      </c>
      <c r="H311" s="10" t="s">
        <v>148</v>
      </c>
      <c r="I311" s="10" t="s">
        <v>138</v>
      </c>
      <c r="J311" s="10"/>
      <c r="K311" s="10"/>
      <c r="L311" s="10"/>
      <c r="M311" s="10"/>
      <c r="N311" s="10"/>
    </row>
    <row r="312" spans="1:14" ht="15.75" customHeight="1" x14ac:dyDescent="0.25">
      <c r="A312" s="10" t="s">
        <v>144</v>
      </c>
      <c r="B312" s="10" t="s">
        <v>141</v>
      </c>
      <c r="C312" s="10" t="s">
        <v>145</v>
      </c>
      <c r="D312" s="10" t="s">
        <v>144</v>
      </c>
      <c r="E312" s="10"/>
      <c r="F312" s="84">
        <v>53</v>
      </c>
      <c r="G312" s="10" t="s">
        <v>148</v>
      </c>
      <c r="H312" s="10" t="s">
        <v>148</v>
      </c>
      <c r="I312" s="10" t="s">
        <v>138</v>
      </c>
      <c r="J312" s="10"/>
      <c r="K312" s="10"/>
      <c r="L312" s="10"/>
      <c r="M312" s="10"/>
      <c r="N312" s="10"/>
    </row>
    <row r="313" spans="1:14" ht="15.75" customHeight="1" x14ac:dyDescent="0.25">
      <c r="A313" s="10" t="s">
        <v>146</v>
      </c>
      <c r="B313" s="10" t="s">
        <v>141</v>
      </c>
      <c r="C313" s="10" t="s">
        <v>147</v>
      </c>
      <c r="D313" s="10" t="s">
        <v>146</v>
      </c>
      <c r="E313" s="10"/>
      <c r="F313" s="84">
        <v>93</v>
      </c>
      <c r="G313" s="10" t="s">
        <v>148</v>
      </c>
      <c r="H313" s="10" t="s">
        <v>148</v>
      </c>
      <c r="I313" s="10" t="s">
        <v>138</v>
      </c>
      <c r="J313" s="10"/>
      <c r="K313" s="10"/>
      <c r="L313" s="10"/>
      <c r="M313" s="10"/>
      <c r="N313" s="10"/>
    </row>
    <row r="314" spans="1:14" ht="15.7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5.7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5.7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5.7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5.7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5.7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5.7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5.7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5.7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5.7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5.7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5.7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5.7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5.7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235374B02D8642B1EEA73BE5B1CF02" ma:contentTypeVersion="12" ma:contentTypeDescription="Create a new document." ma:contentTypeScope="" ma:versionID="137b9540bcb41c83334090d65704e890">
  <xsd:schema xmlns:xsd="http://www.w3.org/2001/XMLSchema" xmlns:xs="http://www.w3.org/2001/XMLSchema" xmlns:p="http://schemas.microsoft.com/office/2006/metadata/properties" xmlns:ns2="df2201f8-350d-4047-81a9-b0640862c551" targetNamespace="http://schemas.microsoft.com/office/2006/metadata/properties" ma:root="true" ma:fieldsID="26b1e9b7ace8ded9f4875a3fa408729d" ns2:_="">
    <xsd:import namespace="df2201f8-350d-4047-81a9-b0640862c5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BCPlace" minOccurs="0"/>
                <xsd:element ref="ns2:CountryOrRegionb19f31bf-bf33-47dd-a9d4-a4e138d8233d" minOccurs="0"/>
                <xsd:element ref="ns2:Stateb19f31bf-bf33-47dd-a9d4-a4e138d8233d" minOccurs="0"/>
                <xsd:element ref="ns2:Cityb19f31bf-bf33-47dd-a9d4-a4e138d8233d" minOccurs="0"/>
                <xsd:element ref="ns2:PostalCodeb19f31bf-bf33-47dd-a9d4-a4e138d8233d" minOccurs="0"/>
                <xsd:element ref="ns2:Streetb19f31bf-bf33-47dd-a9d4-a4e138d8233d" minOccurs="0"/>
                <xsd:element ref="ns2:GeoLocb19f31bf-bf33-47dd-a9d4-a4e138d8233d" minOccurs="0"/>
                <xsd:element ref="ns2:DispNameb19f31bf-bf33-47dd-a9d4-a4e138d8233d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2201f8-350d-4047-81a9-b0640862c5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CPlace" ma:index="11" nillable="true" ma:displayName="Location" ma:description="Location" ma:format="Dropdown" ma:internalName="BCPlace">
      <xsd:simpleType>
        <xsd:restriction base="dms:Unknown"/>
      </xsd:simpleType>
    </xsd:element>
    <xsd:element name="CountryOrRegionb19f31bf-bf33-47dd-a9d4-a4e138d8233d" ma:index="12" nillable="true" ma:displayName="BC Place: Country/Region" ma:internalName="CountryOrRegion" ma:readOnly="true">
      <xsd:simpleType>
        <xsd:restriction base="dms:Text"/>
      </xsd:simpleType>
    </xsd:element>
    <xsd:element name="Stateb19f31bf-bf33-47dd-a9d4-a4e138d8233d" ma:index="13" nillable="true" ma:displayName="BC Place: State" ma:internalName="State" ma:readOnly="true">
      <xsd:simpleType>
        <xsd:restriction base="dms:Text"/>
      </xsd:simpleType>
    </xsd:element>
    <xsd:element name="Cityb19f31bf-bf33-47dd-a9d4-a4e138d8233d" ma:index="14" nillable="true" ma:displayName="BC Place: City" ma:internalName="City" ma:readOnly="true">
      <xsd:simpleType>
        <xsd:restriction base="dms:Text"/>
      </xsd:simpleType>
    </xsd:element>
    <xsd:element name="PostalCodeb19f31bf-bf33-47dd-a9d4-a4e138d8233d" ma:index="15" nillable="true" ma:displayName="BC Place: Postal Code" ma:internalName="PostalCode" ma:readOnly="true">
      <xsd:simpleType>
        <xsd:restriction base="dms:Text"/>
      </xsd:simpleType>
    </xsd:element>
    <xsd:element name="Streetb19f31bf-bf33-47dd-a9d4-a4e138d8233d" ma:index="16" nillable="true" ma:displayName="BC Place: Street" ma:internalName="Street" ma:readOnly="true">
      <xsd:simpleType>
        <xsd:restriction base="dms:Text"/>
      </xsd:simpleType>
    </xsd:element>
    <xsd:element name="GeoLocb19f31bf-bf33-47dd-a9d4-a4e138d8233d" ma:index="17" nillable="true" ma:displayName="BC Place: Coordinates" ma:internalName="GeoLoc" ma:readOnly="true">
      <xsd:simpleType>
        <xsd:restriction base="dms:Unknown"/>
      </xsd:simpleType>
    </xsd:element>
    <xsd:element name="DispNameb19f31bf-bf33-47dd-a9d4-a4e138d8233d" ma:index="18" nillable="true" ma:displayName="BC Place: Name" ma:internalName="DispName" ma:readOnly="true">
      <xsd:simpleType>
        <xsd:restriction base="dms:Text"/>
      </xsd:simpleType>
    </xsd:element>
    <xsd:element name="Date" ma:index="19" nillable="true" ma:displayName="Date" ma:description="Date" ma:format="DateTime" ma:internalName="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df2201f8-350d-4047-81a9-b0640862c551" xsi:nil="true"/>
    <BCPlace xmlns="df2201f8-350d-4047-81a9-b0640862c551" xsi:nil="true"/>
  </documentManagement>
</p:properties>
</file>

<file path=customXml/itemProps1.xml><?xml version="1.0" encoding="utf-8"?>
<ds:datastoreItem xmlns:ds="http://schemas.openxmlformats.org/officeDocument/2006/customXml" ds:itemID="{15E8E337-82BC-4F2F-9344-A8BC10DEFD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2201f8-350d-4047-81a9-b0640862c5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5F0961-6469-4E68-B306-A041D8A5CC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F110B3-655B-4BCA-865F-188122F3B37D}">
  <ds:schemaRefs>
    <ds:schemaRef ds:uri="http://schemas.microsoft.com/office/2006/metadata/properties"/>
    <ds:schemaRef ds:uri="http://purl.org/dc/dcmitype/"/>
    <ds:schemaRef ds:uri="http://purl.org/dc/terms/"/>
    <ds:schemaRef ds:uri="df2201f8-350d-4047-81a9-b0640862c551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Cisco RFQ Price Form</vt:lpstr>
      <vt:lpstr>Cisco RFQ Bill of Material</vt:lpstr>
      <vt:lpstr>Cisco RFQ Product Specs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2025-10-11T00:05:02Z</dcterms:created>
  <dcterms:modified xsi:type="dcterms:W3CDTF">2026-10-01T23:09:30Z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0x01010076235374B02D8642B1EEA73BE5B1CF02</vt:lpwstr>
  </property>
</Properties>
</file>