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V:\Budget Office\BudgetGroup\Procurement Documents\Procurement Document Specs\2617-05123 Heart Rate Monitoring System\Exhibits\"/>
    </mc:Choice>
  </mc:AlternateContent>
  <xr:revisionPtr revIDLastSave="0" documentId="13_ncr:1_{15A33965-9F1C-4AA7-9BA8-DFFBEC8F5E56}" xr6:coauthVersionLast="47" xr6:coauthVersionMax="47" xr10:uidLastSave="{00000000-0000-0000-0000-000000000000}"/>
  <bookViews>
    <workbookView xWindow="390" yWindow="390" windowWidth="28290" windowHeight="15450" tabRatio="865" activeTab="3" xr2:uid="{00000000-000D-0000-FFFF-FFFF00000000}"/>
  </bookViews>
  <sheets>
    <sheet name="Main - Grand Totals (1)" sheetId="5" r:id="rId1"/>
    <sheet name="Support-Maint-Hardware (2)" sheetId="1" r:id="rId2"/>
    <sheet name="Software-Functionality (3)" sheetId="7" r:id="rId3"/>
    <sheet name="Professional Services (4)" sheetId="3" r:id="rId4"/>
    <sheet name="Deliverables (5)" sheetId="4" r:id="rId5"/>
    <sheet name="Installation (6)" sheetId="9" r:id="rId6"/>
  </sheets>
  <definedNames>
    <definedName name="_Toc309317271" localSheetId="4">'Deliverables (5)'!#REF!</definedName>
    <definedName name="_Toc309317271" localSheetId="5">'Installation (6)'!#REF!</definedName>
    <definedName name="_Toc309317271" localSheetId="0">'Main - Grand Totals (1)'!#REF!</definedName>
    <definedName name="_Toc309317271" localSheetId="3">'Professional Services (4)'!#REF!</definedName>
    <definedName name="_Toc309317271" localSheetId="2">'Software-Functionality (3)'!#REF!</definedName>
    <definedName name="_Toc309317271" localSheetId="1">'Support-Maint-Hardware (2)'!#REF!</definedName>
    <definedName name="_Toc309317273" localSheetId="4">'Deliverables (5)'!#REF!</definedName>
    <definedName name="_Toc309317273" localSheetId="5">'Installation (6)'!#REF!</definedName>
    <definedName name="_Toc309317273" localSheetId="0">'Main - Grand Totals (1)'!#REF!</definedName>
    <definedName name="_Toc309317273" localSheetId="3">'Professional Services (4)'!#REF!</definedName>
    <definedName name="_Toc309317273" localSheetId="2">'Software-Functionality (3)'!#REF!</definedName>
    <definedName name="_Toc309317273" localSheetId="1">'Support-Maint-Hardware (2)'!#REF!</definedName>
    <definedName name="_Toc309317276" localSheetId="4">'Deliverables (5)'!#REF!</definedName>
    <definedName name="_Toc309317276" localSheetId="5">'Installation (6)'!#REF!</definedName>
    <definedName name="_Toc309317276" localSheetId="0">'Main - Grand Totals (1)'!#REF!</definedName>
    <definedName name="_Toc309317276" localSheetId="3">'Professional Services (4)'!#REF!</definedName>
    <definedName name="_Toc309317276" localSheetId="2">'Software-Functionality (3)'!#REF!</definedName>
    <definedName name="_Toc309317276" localSheetId="1">'Support-Maint-Hardware (2)'!$B$62</definedName>
    <definedName name="_Toc309317277" localSheetId="4">'Deliverables (5)'!#REF!</definedName>
    <definedName name="_Toc309317277" localSheetId="5">'Installation (6)'!#REF!</definedName>
    <definedName name="_Toc309317277" localSheetId="0">'Main - Grand Totals (1)'!#REF!</definedName>
    <definedName name="_Toc309317277" localSheetId="3">'Professional Services (4)'!#REF!</definedName>
    <definedName name="_Toc309317277" localSheetId="2">'Software-Functionality (3)'!#REF!</definedName>
    <definedName name="_Toc309317277" localSheetId="1">'Support-Maint-Hardware (2)'!#REF!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 l="1"/>
  <c r="U40" i="9"/>
  <c r="U39" i="9"/>
  <c r="U38" i="9"/>
  <c r="U37" i="9"/>
  <c r="U36" i="9"/>
  <c r="U35" i="9"/>
  <c r="U34" i="9"/>
  <c r="U33" i="9"/>
  <c r="U32" i="9"/>
  <c r="U31" i="9"/>
  <c r="U30" i="9"/>
  <c r="U29" i="9"/>
  <c r="U28" i="9"/>
  <c r="U27" i="9"/>
  <c r="U26" i="9"/>
  <c r="U25" i="9"/>
  <c r="U24" i="9"/>
  <c r="U23" i="9"/>
  <c r="U22" i="9"/>
  <c r="U21" i="9"/>
  <c r="U20" i="9"/>
  <c r="U19" i="9"/>
  <c r="U41" i="3"/>
  <c r="U40" i="3"/>
  <c r="U39" i="3"/>
  <c r="U38" i="3"/>
  <c r="U37" i="3"/>
  <c r="U36" i="3"/>
  <c r="U35" i="3"/>
  <c r="U34" i="3"/>
  <c r="U33" i="3"/>
  <c r="U32" i="3"/>
  <c r="U31" i="3"/>
  <c r="U30" i="3"/>
  <c r="U29" i="3"/>
  <c r="U28" i="3"/>
  <c r="U27" i="3"/>
  <c r="U26" i="3"/>
  <c r="U25" i="3"/>
  <c r="U24" i="3"/>
  <c r="U23" i="3"/>
  <c r="U22" i="3"/>
  <c r="U21" i="3"/>
  <c r="U20" i="3"/>
  <c r="U19" i="3"/>
  <c r="P57" i="7"/>
  <c r="O57" i="7"/>
  <c r="Q57" i="7" s="1"/>
  <c r="Q56" i="7"/>
  <c r="Q55" i="7"/>
  <c r="Q54" i="7"/>
  <c r="Q53" i="7"/>
  <c r="Q52" i="7"/>
  <c r="Q51" i="7"/>
  <c r="Q50" i="7"/>
  <c r="Q49" i="7"/>
  <c r="Q48" i="7"/>
  <c r="Q47" i="7"/>
  <c r="Q46" i="7"/>
  <c r="Q45" i="7"/>
  <c r="Q44" i="7"/>
  <c r="Q43" i="7"/>
  <c r="Q42" i="7"/>
  <c r="Q41" i="7"/>
  <c r="Q40" i="7"/>
  <c r="Q39" i="7"/>
  <c r="Q38" i="7"/>
  <c r="Q37" i="7"/>
  <c r="Q36" i="7"/>
  <c r="Q35" i="7"/>
  <c r="Q34" i="7"/>
  <c r="Q33" i="7"/>
  <c r="Q32" i="7"/>
  <c r="Q31" i="7"/>
  <c r="Q30" i="7"/>
  <c r="Q29" i="7"/>
  <c r="Q28" i="7"/>
  <c r="Q27" i="7"/>
  <c r="Q26" i="7"/>
  <c r="Q25" i="7"/>
  <c r="Q24" i="7"/>
  <c r="Q23" i="7"/>
  <c r="Q22" i="7"/>
  <c r="Q21" i="7"/>
  <c r="Q20" i="7"/>
  <c r="C36" i="5"/>
  <c r="C25" i="5"/>
  <c r="C31" i="5"/>
  <c r="P40" i="9"/>
  <c r="O40" i="9"/>
  <c r="N40" i="9"/>
  <c r="M40" i="9"/>
  <c r="L40" i="9"/>
  <c r="I40" i="9"/>
  <c r="K39" i="9"/>
  <c r="J39" i="9"/>
  <c r="K38" i="9"/>
  <c r="J38" i="9"/>
  <c r="K37" i="9"/>
  <c r="J37" i="9"/>
  <c r="K36" i="9"/>
  <c r="J36" i="9"/>
  <c r="K35" i="9"/>
  <c r="J35" i="9"/>
  <c r="K34" i="9"/>
  <c r="J34" i="9"/>
  <c r="K33" i="9"/>
  <c r="J33" i="9"/>
  <c r="K32" i="9"/>
  <c r="J32" i="9"/>
  <c r="K31" i="9"/>
  <c r="J31" i="9"/>
  <c r="K30" i="9"/>
  <c r="J30" i="9"/>
  <c r="K29" i="9"/>
  <c r="J29" i="9"/>
  <c r="K28" i="9"/>
  <c r="J28" i="9"/>
  <c r="K27" i="9"/>
  <c r="J27" i="9"/>
  <c r="K26" i="9"/>
  <c r="K41" i="9" s="1"/>
  <c r="J26" i="9"/>
  <c r="K25" i="9"/>
  <c r="J25" i="9"/>
  <c r="K24" i="9"/>
  <c r="J24" i="9"/>
  <c r="K23" i="9"/>
  <c r="J23" i="9"/>
  <c r="K22" i="9"/>
  <c r="J22" i="9"/>
  <c r="K21" i="9"/>
  <c r="J21" i="9"/>
  <c r="K20" i="9"/>
  <c r="J20" i="9"/>
  <c r="J40" i="9" s="1"/>
  <c r="K19" i="9"/>
  <c r="J19" i="9"/>
  <c r="E16" i="9"/>
  <c r="D16" i="9"/>
  <c r="C16" i="9"/>
  <c r="C4" i="9"/>
  <c r="M40" i="3"/>
  <c r="N40" i="3"/>
  <c r="O40" i="3"/>
  <c r="P40" i="3"/>
  <c r="C18" i="4"/>
  <c r="E16" i="3"/>
  <c r="D16" i="3"/>
  <c r="C16" i="3"/>
  <c r="C17" i="7"/>
  <c r="C17" i="1"/>
  <c r="J21" i="3"/>
  <c r="J22" i="3"/>
  <c r="J23" i="3"/>
  <c r="J24" i="3"/>
  <c r="J25" i="3"/>
  <c r="J26" i="3"/>
  <c r="J27" i="3"/>
  <c r="J28" i="3"/>
  <c r="J29" i="3"/>
  <c r="J30" i="3"/>
  <c r="J31" i="3"/>
  <c r="J32" i="3"/>
  <c r="J33" i="3"/>
  <c r="J34" i="3"/>
  <c r="J35" i="3"/>
  <c r="J36" i="3"/>
  <c r="J37" i="3"/>
  <c r="J38" i="3"/>
  <c r="J39" i="3"/>
  <c r="I57" i="7"/>
  <c r="J57" i="7"/>
  <c r="K57" i="7"/>
  <c r="L57" i="7"/>
  <c r="Q85" i="1"/>
  <c r="Q86" i="1"/>
  <c r="Q87" i="1"/>
  <c r="Q88" i="1"/>
  <c r="Q89" i="1"/>
  <c r="Q90" i="1"/>
  <c r="Q91" i="1"/>
  <c r="Q92" i="1"/>
  <c r="Q93" i="1"/>
  <c r="Q94" i="1"/>
  <c r="Q95" i="1"/>
  <c r="Q96" i="1"/>
  <c r="Q84" i="1"/>
  <c r="Q68" i="1"/>
  <c r="Q69" i="1"/>
  <c r="Q70" i="1"/>
  <c r="Q71" i="1"/>
  <c r="Q72" i="1"/>
  <c r="Q73" i="1"/>
  <c r="Q74" i="1"/>
  <c r="Q75" i="1"/>
  <c r="Q76" i="1"/>
  <c r="Q77" i="1"/>
  <c r="Q78" i="1"/>
  <c r="Q79" i="1"/>
  <c r="Q67" i="1"/>
  <c r="Q59"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60" i="1"/>
  <c r="Q61" i="1"/>
  <c r="Q62" i="1"/>
  <c r="Q21" i="1"/>
  <c r="Q22" i="1"/>
  <c r="Q23" i="1"/>
  <c r="Q24" i="1"/>
  <c r="Q20" i="1"/>
  <c r="C4" i="1" l="1"/>
  <c r="G85" i="1"/>
  <c r="G86" i="1"/>
  <c r="G87" i="1"/>
  <c r="G88" i="1"/>
  <c r="G89" i="1"/>
  <c r="G90" i="1"/>
  <c r="G91" i="1"/>
  <c r="G92" i="1"/>
  <c r="G93" i="1"/>
  <c r="G94" i="1"/>
  <c r="G95" i="1"/>
  <c r="G96" i="1"/>
  <c r="G68" i="1"/>
  <c r="G69" i="1"/>
  <c r="G70" i="1"/>
  <c r="G71" i="1"/>
  <c r="G72" i="1"/>
  <c r="G73" i="1"/>
  <c r="G74" i="1"/>
  <c r="G75" i="1"/>
  <c r="G76" i="1"/>
  <c r="G77" i="1"/>
  <c r="G78" i="1"/>
  <c r="G79" i="1"/>
  <c r="P97" i="1"/>
  <c r="O97" i="1"/>
  <c r="L97" i="1"/>
  <c r="K97" i="1"/>
  <c r="J97" i="1"/>
  <c r="I97" i="1"/>
  <c r="H97" i="1"/>
  <c r="G84" i="1"/>
  <c r="Q97" i="1" l="1"/>
  <c r="G97" i="1"/>
  <c r="P80" i="1"/>
  <c r="O80" i="1"/>
  <c r="K80" i="1"/>
  <c r="L80" i="1"/>
  <c r="P63" i="1"/>
  <c r="O63" i="1"/>
  <c r="K63" i="1"/>
  <c r="L63" i="1"/>
  <c r="Q80" i="1" l="1"/>
  <c r="Q63" i="1"/>
  <c r="I80" i="1"/>
  <c r="I63" i="1"/>
  <c r="L40" i="3" l="1"/>
  <c r="H57" i="7" l="1"/>
  <c r="J80" i="1"/>
  <c r="H63" i="1"/>
  <c r="J63" i="1"/>
  <c r="E52" i="4" l="1"/>
  <c r="G30" i="7" l="1"/>
  <c r="G31" i="7"/>
  <c r="G32" i="7"/>
  <c r="G33" i="7"/>
  <c r="G34" i="7"/>
  <c r="G35" i="7"/>
  <c r="G36" i="7"/>
  <c r="G37" i="7"/>
  <c r="G38" i="7"/>
  <c r="G39" i="7"/>
  <c r="G40" i="7"/>
  <c r="G41" i="7"/>
  <c r="G42" i="7"/>
  <c r="G43" i="7"/>
  <c r="G44" i="7"/>
  <c r="G45" i="7"/>
  <c r="G46" i="7"/>
  <c r="G47" i="7"/>
  <c r="G48" i="7"/>
  <c r="G49" i="7"/>
  <c r="G50" i="7"/>
  <c r="G51" i="7"/>
  <c r="G52" i="7"/>
  <c r="G53" i="7"/>
  <c r="G33" i="1"/>
  <c r="G34" i="1"/>
  <c r="G35" i="1"/>
  <c r="G36" i="1"/>
  <c r="G37" i="1"/>
  <c r="G38" i="1"/>
  <c r="G39" i="1"/>
  <c r="G40" i="1"/>
  <c r="G41" i="1"/>
  <c r="G42" i="1"/>
  <c r="G43" i="1"/>
  <c r="G44" i="1"/>
  <c r="G45" i="1"/>
  <c r="G46" i="1"/>
  <c r="G47" i="1"/>
  <c r="G59" i="1"/>
  <c r="G60" i="1"/>
  <c r="G61" i="1"/>
  <c r="G62" i="1"/>
  <c r="G23" i="1"/>
  <c r="G24" i="1"/>
  <c r="G25" i="1"/>
  <c r="G26" i="1"/>
  <c r="G27" i="1"/>
  <c r="G28" i="1"/>
  <c r="G29" i="1"/>
  <c r="G30" i="1"/>
  <c r="G31" i="1"/>
  <c r="G32" i="1"/>
  <c r="G48" i="1"/>
  <c r="G49" i="1"/>
  <c r="G50" i="1"/>
  <c r="G51" i="1"/>
  <c r="G52" i="1"/>
  <c r="G53" i="1"/>
  <c r="G54" i="1"/>
  <c r="G55" i="1"/>
  <c r="G56" i="1"/>
  <c r="G57" i="1"/>
  <c r="G58" i="1"/>
  <c r="G56" i="7"/>
  <c r="G55" i="7"/>
  <c r="G54" i="7"/>
  <c r="G29" i="7"/>
  <c r="G28" i="7"/>
  <c r="G27" i="7"/>
  <c r="G26" i="7"/>
  <c r="G25" i="7"/>
  <c r="G24" i="7"/>
  <c r="G23" i="7"/>
  <c r="G22" i="7"/>
  <c r="G21" i="7"/>
  <c r="G20" i="7"/>
  <c r="C4" i="7"/>
  <c r="G57" i="7" l="1"/>
  <c r="J20" i="3"/>
  <c r="J40" i="3" s="1"/>
  <c r="G21" i="1"/>
  <c r="G22" i="1"/>
  <c r="C4" i="4" l="1"/>
  <c r="C4" i="3"/>
  <c r="H80" i="1"/>
  <c r="F22" i="4" l="1"/>
  <c r="G67" i="1"/>
  <c r="G80" i="1" s="1"/>
  <c r="I40" i="3"/>
  <c r="K20" i="3" l="1"/>
  <c r="K22" i="3"/>
  <c r="K21" i="3" l="1"/>
  <c r="G20" i="1"/>
  <c r="G63" i="1" s="1"/>
  <c r="K23" i="3"/>
  <c r="K24" i="3"/>
  <c r="K25" i="3"/>
  <c r="K26" i="3"/>
  <c r="K27" i="3"/>
  <c r="K28" i="3"/>
  <c r="K29" i="3"/>
  <c r="K30" i="3"/>
  <c r="K31" i="3"/>
  <c r="K32" i="3"/>
  <c r="K33" i="3"/>
  <c r="K34" i="3"/>
  <c r="K35" i="3"/>
  <c r="K36" i="3"/>
  <c r="K37" i="3"/>
  <c r="K38" i="3"/>
  <c r="K39" i="3"/>
  <c r="J19" i="3"/>
  <c r="K19" i="3" s="1"/>
  <c r="K41" i="3" l="1"/>
</calcChain>
</file>

<file path=xl/sharedStrings.xml><?xml version="1.0" encoding="utf-8"?>
<sst xmlns="http://schemas.openxmlformats.org/spreadsheetml/2006/main" count="315" uniqueCount="163">
  <si>
    <t>Office of the Chief Procurement Officer</t>
  </si>
  <si>
    <t>COOK COUNTY GOVERNMENT</t>
  </si>
  <si>
    <t xml:space="preserve">Instructions </t>
  </si>
  <si>
    <t xml:space="preserve">Cook County will assume zero ($0) cost on blank cells. </t>
  </si>
  <si>
    <t>ID</t>
  </si>
  <si>
    <t xml:space="preserve">Item </t>
  </si>
  <si>
    <t xml:space="preserve">Description </t>
  </si>
  <si>
    <t xml:space="preserve">Unit of Measure </t>
  </si>
  <si>
    <t xml:space="preserve">Insert "not applicable" in the notes column if a given line item does not apply. </t>
  </si>
  <si>
    <t>Total Cost</t>
  </si>
  <si>
    <t>Cost per Unit</t>
  </si>
  <si>
    <t xml:space="preserve">Specifications </t>
  </si>
  <si>
    <t xml:space="preserve">Cook County makes no guarantee that the services or products identified in this RFP will be required.  </t>
  </si>
  <si>
    <t xml:space="preserve">Use the notes column to provide additional details </t>
  </si>
  <si>
    <t>Module Name</t>
  </si>
  <si>
    <t xml:space="preserve">Proposers must return this pricing proposal in excel format. </t>
  </si>
  <si>
    <t>Company Name</t>
  </si>
  <si>
    <t>Role</t>
  </si>
  <si>
    <t>Skill Level</t>
  </si>
  <si>
    <t>M/WBE Sub-Contractor</t>
  </si>
  <si>
    <t>Total M/WBE Costs</t>
  </si>
  <si>
    <t>II</t>
  </si>
  <si>
    <t>Yes</t>
  </si>
  <si>
    <r>
      <t xml:space="preserve">Additional Pricing Proposal Comments:
</t>
    </r>
    <r>
      <rPr>
        <i/>
        <sz val="11"/>
        <color indexed="8"/>
        <rFont val="Calibri"/>
        <family val="2"/>
      </rPr>
      <t>Please provide any additional comments regarding your Pricing in the section below.</t>
    </r>
  </si>
  <si>
    <t xml:space="preserve">- Cook County will assume zero ($0) cost on blank cells. </t>
  </si>
  <si>
    <t>Hourly Rate</t>
  </si>
  <si>
    <t xml:space="preserve">Total Number of Hours </t>
  </si>
  <si>
    <t>Phase 1</t>
  </si>
  <si>
    <t>Total project cost</t>
  </si>
  <si>
    <t>Hardware Costs</t>
  </si>
  <si>
    <t>Quantity</t>
  </si>
  <si>
    <t>Deliverable</t>
  </si>
  <si>
    <t xml:space="preserve">- List deliverables sequentially.  </t>
  </si>
  <si>
    <t xml:space="preserve">- The Sum of all deliverable costs should equal the total cost for the project. </t>
  </si>
  <si>
    <t>- Note that all deliverables must have a set of acceptance criteria that must be approved by Cook County as stated in the RFP.</t>
  </si>
  <si>
    <t xml:space="preserve">- If one deliverable will be completed in two parts, list each part on separate lines. </t>
  </si>
  <si>
    <t>Total Project Cost</t>
  </si>
  <si>
    <t xml:space="preserve">It is the responsibility of Proposers to contact the Procurement Office in a timely manner if formula/cell errors are found. </t>
  </si>
  <si>
    <t>Software Total</t>
  </si>
  <si>
    <t>Hardware Total</t>
  </si>
  <si>
    <t>Professional Services Total</t>
  </si>
  <si>
    <t>M/WBE Totals</t>
  </si>
  <si>
    <t xml:space="preserve">If cost is not applicable, Proposer must enter zero ($0). </t>
  </si>
  <si>
    <t xml:space="preserve">When the pricing proposal is complete, Proposer must validate the final Total Cost columns. </t>
  </si>
  <si>
    <t xml:space="preserve">- If cost is not applicable, Proposer must enter zero ($0). </t>
  </si>
  <si>
    <t xml:space="preserve">- When the pricing proposal is complete, Proposer must validate the final Total Cost columns. </t>
  </si>
  <si>
    <t xml:space="preserve">Cost Per Deliverable </t>
  </si>
  <si>
    <t xml:space="preserve">Proposers are required to provide input in blue cells only. </t>
  </si>
  <si>
    <t xml:space="preserve">- Proposers are required to provide input in blue cells only. </t>
  </si>
  <si>
    <t>Year One Costs</t>
  </si>
  <si>
    <t>Phase of the Project</t>
  </si>
  <si>
    <t xml:space="preserve">Phase from the RFP. It must align with Section 2.2 of the RFP. </t>
  </si>
  <si>
    <t xml:space="preserve">Insert RFP Project Sections </t>
  </si>
  <si>
    <t xml:space="preserve">Support and Maintenance Total </t>
  </si>
  <si>
    <t>Item 
(servers, PCs, laptops, telephones etc.)</t>
  </si>
  <si>
    <t xml:space="preserve">Quantity </t>
  </si>
  <si>
    <r>
      <t xml:space="preserve">Software Functionality </t>
    </r>
    <r>
      <rPr>
        <sz val="11"/>
        <color theme="1"/>
        <rFont val="Calibri"/>
        <family val="2"/>
        <scheme val="minor"/>
      </rPr>
      <t xml:space="preserve">(what does it do? Include any integration/migration tools. </t>
    </r>
    <r>
      <rPr>
        <b/>
        <u/>
        <sz val="11"/>
        <color theme="1"/>
        <rFont val="Calibri"/>
        <family val="2"/>
        <scheme val="minor"/>
      </rPr>
      <t>Proposer may add more rows or add a sheet if necessary, but the totals in those additional tabs must populate to the Main - Grand Totals Tab</t>
    </r>
    <r>
      <rPr>
        <sz val="11"/>
        <color theme="1"/>
        <rFont val="Calibri"/>
        <family val="2"/>
        <scheme val="minor"/>
      </rPr>
      <t>)</t>
    </r>
  </si>
  <si>
    <t xml:space="preserve">Cost Description </t>
  </si>
  <si>
    <t>Support, Maintenance, and other one-time fees</t>
  </si>
  <si>
    <t xml:space="preserve">Description of activities that this resource will be performing per phase. </t>
  </si>
  <si>
    <t>Software/Functionality Costs</t>
  </si>
  <si>
    <t>Professional Services Costs</t>
  </si>
  <si>
    <t xml:space="preserve">Support, Maintenance, and Hardware Costs </t>
  </si>
  <si>
    <t>Project Cost - Year One</t>
  </si>
  <si>
    <t>Year Two Costs</t>
  </si>
  <si>
    <r>
      <t xml:space="preserve">All costs associated with the implementation of the proposed solution must be itemized and submitted in </t>
    </r>
    <r>
      <rPr>
        <b/>
        <sz val="11"/>
        <color theme="1"/>
        <rFont val="Calibri"/>
        <family val="2"/>
        <scheme val="minor"/>
      </rPr>
      <t xml:space="preserve">Excel format.  PDF files will not be accepted.   </t>
    </r>
  </si>
  <si>
    <t>Cost for Year One</t>
  </si>
  <si>
    <t>Cost for Year Two</t>
  </si>
  <si>
    <t>Year Three Costs</t>
  </si>
  <si>
    <t>Year (1, 2, 3 or other)</t>
  </si>
  <si>
    <t>Cost for Year</t>
  </si>
  <si>
    <t>Project Cost -Year Two</t>
  </si>
  <si>
    <t>Project Cost -Year Three</t>
  </si>
  <si>
    <t>Project Cost -Year Four</t>
  </si>
  <si>
    <t>Project Cost -Year Five</t>
  </si>
  <si>
    <t>Consults with internal stakeholders to capture agreed-upon business objectives and processes. Performs research and fact-finding to determine business requirements and specifications for development of end-user programs, operational procedures and support and systems.</t>
  </si>
  <si>
    <t>EXAMPLE: Business Manager</t>
  </si>
  <si>
    <t>Section 2.1.4  - Requirements Design and Configuration</t>
  </si>
  <si>
    <t>2.1.4  -  Requirements Validation and System Design Config</t>
  </si>
  <si>
    <t>Example: System Design and Configuration Document</t>
  </si>
  <si>
    <t>2.2.1 - System Solutions Overview</t>
  </si>
  <si>
    <t>Example: System Solutions Overview Documentation</t>
  </si>
  <si>
    <t>Optional Renewal</t>
  </si>
  <si>
    <t>Year Four Costs</t>
  </si>
  <si>
    <t>Year Five Costs</t>
  </si>
  <si>
    <t>Total Five Year Costs</t>
  </si>
  <si>
    <t>Comments</t>
  </si>
  <si>
    <t>Optional Year Two Cost</t>
  </si>
  <si>
    <t>Optional Renewal Cost - Year One</t>
  </si>
  <si>
    <t>Optional Renewal Cost - Year Two</t>
  </si>
  <si>
    <t>Optional Year One Cost</t>
  </si>
  <si>
    <t>Total Five Years Project Cost</t>
  </si>
  <si>
    <t>Total Five Year Project Cost</t>
  </si>
  <si>
    <t>Hardware costs for specialty hardware that can only be purchased via the Proposer</t>
  </si>
  <si>
    <t>Total Optional Five Year Costs</t>
  </si>
  <si>
    <t>Optional Year One Costs</t>
  </si>
  <si>
    <t>Optional Year Two Costs</t>
  </si>
  <si>
    <t>Software Costs</t>
  </si>
  <si>
    <r>
      <t>- All costs associated with the implementation of the proposed solution must be itemized and submitted in</t>
    </r>
    <r>
      <rPr>
        <b/>
        <sz val="11"/>
        <color theme="1"/>
        <rFont val="Calibri"/>
        <family val="2"/>
        <scheme val="minor"/>
      </rPr>
      <t xml:space="preserve"> Excel format.  </t>
    </r>
  </si>
  <si>
    <t>Specialty Hardware Total</t>
  </si>
  <si>
    <t xml:space="preserve">Use the Comments column to provide additional details </t>
  </si>
  <si>
    <t xml:space="preserve">Insert "not applicable" in the Comments column if a given line item does not apply. </t>
  </si>
  <si>
    <t xml:space="preserve">- Insert "not applicable" in the Comments column if a given line item does not apply. </t>
  </si>
  <si>
    <r>
      <t xml:space="preserve">- All costs associated with the implementation of the proposed solution must be itemized and submitted in </t>
    </r>
    <r>
      <rPr>
        <b/>
        <sz val="11"/>
        <color theme="1"/>
        <rFont val="Calibri"/>
        <family val="2"/>
        <scheme val="minor"/>
      </rPr>
      <t xml:space="preserve">Excel format.  </t>
    </r>
  </si>
  <si>
    <t>&lt;Insert formula here&gt;</t>
  </si>
  <si>
    <t>Cost for Year Three</t>
  </si>
  <si>
    <t>Cost for Year Four</t>
  </si>
  <si>
    <t>Cost for Year Five</t>
  </si>
  <si>
    <t xml:space="preserve"> 
- Proposers are asked to provide their proposed roles and associated costs to support the overall implementation of the scope as defined in the RFP document.  
- For each role, Proposer must provide the following information:
     - Role:  In column B, provide the role or job title
     - Description:  In column C, provide a detailed job description for each role
     - Skill Level: In column F, provide the experience level, designated as I, II, or III.  To ensure consistency in responses, levels are defined as Level I = 2-5 years of experience, Level II = 6-10 years of experience, and Level III = greater than 10 years of experience.  
     - M/WBE:  In column G, indicate of that particular role/resource will be provided by a M/WBE sub-contractor.  
     - Hourly Rate:  In column H, provide the maximum hourly rate paid to the actual employee(s) providing services for that role
     - Any additional notes about your pricing proposal may be clarified in appropriate section below.
</t>
  </si>
  <si>
    <t>PRICING PROPOSAL</t>
  </si>
  <si>
    <t>ACCESS POINTS/WIRELESS CONNECTIVITY/READERS</t>
  </si>
  <si>
    <t>SENSORS</t>
  </si>
  <si>
    <t>BANDS</t>
  </si>
  <si>
    <t>HARDWARE SUPPORT AND MAINTENANCE</t>
  </si>
  <si>
    <t>PORTABLE DEVICES</t>
  </si>
  <si>
    <t>DESKTOP SYSTEMS</t>
  </si>
  <si>
    <t>DESKTOP SYSTEM MONITORS</t>
  </si>
  <si>
    <t>ADDITIONAL DESKTOP SYSTEM EQUIPMENT</t>
  </si>
  <si>
    <t>ADDITIONAL PORTABLE SYSTEM EQUIPMENT</t>
  </si>
  <si>
    <t>MAIN SYSTEM LICENSING</t>
  </si>
  <si>
    <t>PORTABLE SYSTEM LICENSING</t>
  </si>
  <si>
    <t>STATIONARY SYSTEM LICENSING</t>
  </si>
  <si>
    <t>APP LICENSING</t>
  </si>
  <si>
    <t>OS LICENSING FOR MAIN SYSTEM</t>
  </si>
  <si>
    <t>DATABASE LICENSING FOR MAIN SYSTEM</t>
  </si>
  <si>
    <t>OTHER LICENSING FOR MAIN SYSTEM</t>
  </si>
  <si>
    <t>OS LICENSING FOR PORTABLE SYSTEMS</t>
  </si>
  <si>
    <t>OS LICENSING FOR STATIONARY SYSTEMS</t>
  </si>
  <si>
    <t>SOFTWARE SUPPORT AND MAINTENANCE FOR MAIN SYSTEM</t>
  </si>
  <si>
    <t>SOFTWARE SUPPORT AND MAINTENANCE FOR PORTABLE SYSTEMS</t>
  </si>
  <si>
    <t>SOFTWARE SUPPORT AND MAINTENANCE FOR STATIONARY SYSTEMS</t>
  </si>
  <si>
    <t>ADDITIONAL SOFTWARE REQUIRED TO RUN OR MAINTAIN SOLUTION [PLEASE ITEMIZE]</t>
  </si>
  <si>
    <t>CHARGING/DOCKING STATION</t>
  </si>
  <si>
    <t>ADDITIONAL HARDWARE REQUIRED FOR SOLUTION</t>
  </si>
  <si>
    <t>2.1.2.8.1</t>
  </si>
  <si>
    <t>2.1.2.8.2</t>
  </si>
  <si>
    <t>2.1.2.8.3</t>
  </si>
  <si>
    <t>2.1.2.8.4</t>
  </si>
  <si>
    <t>2.1.2.8.5</t>
  </si>
  <si>
    <t>2.1.2.8.7</t>
  </si>
  <si>
    <t>2.1.2.8.8</t>
  </si>
  <si>
    <t>WARRANTY COSTS - HARDWARE, SOFTWARE, ADDITIONAL REQUIRED ELEMENTS - PLEASE ITEMIZE</t>
  </si>
  <si>
    <t>ALL HOSTING COSTS - PLEASE DESCRBE AND ITEMIZE AS NEEDED</t>
  </si>
  <si>
    <t>2.1.1.8.5</t>
  </si>
  <si>
    <t>2.1.2.8.10</t>
  </si>
  <si>
    <t>ANY ADDITIONAL SOFTWARE AND SOFTWARE-ASSOCIATED COSTS NOT IDENTIFIED ABOVE REQUIRED FOR SOLUTION TO DELIVER SERVICES - PLEASE ITEMIZE AND DESCRIBE</t>
  </si>
  <si>
    <t>2.1.2.8.11</t>
  </si>
  <si>
    <t>PLEASE ITEMIZE AND DESCRIBE ALL NECESSRAY SERVICE REQUIRED TO IMPLEMENT AND MAINTAIN THE SOLUTION</t>
  </si>
  <si>
    <t>APPROVED SOLUTION PROJECT PLAN/SOW</t>
  </si>
  <si>
    <t>APPROVED SOLUTION TRAINING PLAN</t>
  </si>
  <si>
    <t>APPROVED SOLUTION PROJECT IMPLEMENTATION TIMELINE</t>
  </si>
  <si>
    <t>APPROVED SOLUTION POST-IMPLEMENTATION PLAN</t>
  </si>
  <si>
    <t>Total Optional Renewal Two Year Cost</t>
  </si>
  <si>
    <r>
      <t>All costs associated with the implementation of the proposed solution must be itemized and submitted in Excel format.</t>
    </r>
    <r>
      <rPr>
        <b/>
        <sz val="11"/>
        <color theme="1"/>
        <rFont val="Calibri"/>
        <family val="2"/>
        <scheme val="minor"/>
      </rPr>
      <t xml:space="preserve">  PDF files will not be accepted.   </t>
    </r>
  </si>
  <si>
    <t>Installation Total</t>
  </si>
  <si>
    <t>EXAMPLE: Electrician</t>
  </si>
  <si>
    <t>Responsible for installing conduit and electrical power for electrical circuits., ensuring compliance with local codes. Interprets bluteprints, schematics and technical diagrams to map out wiring systems. Interacts with contractors and CCSO staff to explain technical requirements as needed.</t>
  </si>
  <si>
    <t>Section 2.29 - Installationi Materials and Labor Cost Estimates</t>
  </si>
  <si>
    <t>Installation Costs</t>
  </si>
  <si>
    <t xml:space="preserve">If 1.006 and 1.011 Total Costs are not identical, there may be an issue with your calculations.  Please validate your totals. </t>
  </si>
  <si>
    <t>RFP No. 2617-05123</t>
  </si>
  <si>
    <t>Total Optional Two Year Costs</t>
  </si>
  <si>
    <r>
      <t xml:space="preserve"> 
- Proposers are asked to provide their proposed roles and associated costs to support the overall implementation of the scope as defined in the RFP document.  
- For each role, Proposer must provide the following information:
     - Role:  In column B, provide the role or job title
     - Description:  In column C, provide a detailed job description for each role
     - Skill Level: In column F, provide the experience level, designated as I, II, or III.  To ensure consistency in responses, levels are defined as Level I = 2-5 years of experience, Level II = 6-10 years of experience, and Level III = greater than 10 years of experience.  
     - M/WBE:  In column G, indicate of that particular role/resource will be provided by a M/WBE sub-contractor.  
     - Hourly Rate:  In column H, provide the maximum hourly rate paid to the actual employee(s) providing services for that role
     - Any additional notes about your pricing proposal may be clarified in appropriate section below.
*Please note the information provided on </t>
    </r>
    <r>
      <rPr>
        <u/>
        <sz val="11"/>
        <color theme="1"/>
        <rFont val="Calibri"/>
        <family val="2"/>
        <scheme val="minor"/>
      </rPr>
      <t>row 19</t>
    </r>
    <r>
      <rPr>
        <sz val="11"/>
        <color theme="1"/>
        <rFont val="Calibri"/>
        <family val="2"/>
        <scheme val="minor"/>
      </rPr>
      <t xml:space="preserve"> is an example of how this tab may be completed.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</si>
</sst>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44" formatCode="_(&quot;$&quot;* #,##0.00_);_(&quot;$&quot;* \(#,##0.00\);_(&quot;$&quot;* &quot;-&quot;??_);_(@_)"/>
    <numFmt numFmtId="43" formatCode="_(* #,##0.00_);_(* \(#,##0.00\);_(* &quot;-&quot;??_);_(@_)"/>
    <numFmt numFmtId="164" formatCode="&quot;$&quot;#,##0.00"/>
    <numFmt numFmtId="165" formatCode="_(* #,##0_);_(* \(#,##0\);_(* &quot;-&quot;??_);_(@_)"/>
    <numFmt numFmtId="166" formatCode="&quot;$&quot;#,##0"/>
    <numFmt numFmtId="167" formatCode="0.000"/>
  </numFmts>
  <fonts count="17" x14ac:knownFonts="1">
    <font>
      <sz val="11"/>
      <color theme="1"/>
      <name val="Calibri"/>
      <family val="2"/>
      <scheme val="minor"/>
    </font>
    <font>
      <b/>
      <sz val="11"/>
      <color theme="1"/>
      <name val="Calibri"/>
      <family val="2"/>
      <scheme val="minor"/>
    </font>
    <font>
      <b/>
      <i/>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i/>
      <sz val="11"/>
      <color indexed="8"/>
      <name val="Calibri"/>
      <family val="2"/>
    </font>
    <font>
      <sz val="10"/>
      <color rgb="FF000000"/>
      <name val="Times New Roman"/>
      <family val="1"/>
    </font>
    <font>
      <b/>
      <sz val="11"/>
      <name val="Calibri"/>
      <family val="2"/>
      <scheme val="minor"/>
    </font>
    <font>
      <sz val="11"/>
      <name val="Calibri"/>
      <family val="2"/>
      <scheme val="minor"/>
    </font>
    <font>
      <sz val="11"/>
      <color theme="0" tint="-0.499984740745262"/>
      <name val="Calibri"/>
      <family val="2"/>
      <scheme val="minor"/>
    </font>
    <font>
      <b/>
      <sz val="11"/>
      <color rgb="FFC00000"/>
      <name val="Calibri"/>
      <family val="2"/>
      <scheme val="minor"/>
    </font>
    <font>
      <b/>
      <u/>
      <sz val="11"/>
      <color theme="1"/>
      <name val="Calibri"/>
      <family val="2"/>
      <scheme val="minor"/>
    </font>
    <font>
      <i/>
      <sz val="8"/>
      <color theme="1"/>
      <name val="Calibri"/>
      <family val="2"/>
      <scheme val="minor"/>
    </font>
    <font>
      <b/>
      <i/>
      <sz val="8"/>
      <color theme="1"/>
      <name val="Calibri"/>
      <family val="2"/>
      <scheme val="minor"/>
    </font>
    <font>
      <i/>
      <sz val="11"/>
      <color theme="1"/>
      <name val="Calibri"/>
      <family val="2"/>
      <scheme val="minor"/>
    </font>
    <font>
      <u/>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lightGray">
        <bgColor theme="2" tint="-9.9978637043366805E-2"/>
      </patternFill>
    </fill>
    <fill>
      <patternFill patternType="solid">
        <fgColor theme="0"/>
        <bgColor indexed="64"/>
      </patternFill>
    </fill>
  </fills>
  <borders count="28">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style="thin">
        <color theme="2" tint="-9.9948118533890809E-2"/>
      </bottom>
      <diagonal/>
    </border>
    <border>
      <left style="thin">
        <color theme="2" tint="-9.9917600024414813E-2"/>
      </left>
      <right style="thin">
        <color theme="2" tint="-9.9917600024414813E-2"/>
      </right>
      <top style="thin">
        <color theme="2" tint="-9.9917600024414813E-2"/>
      </top>
      <bottom style="thin">
        <color theme="2" tint="-9.9917600024414813E-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2" tint="-9.9948118533890809E-2"/>
      </right>
      <top style="thin">
        <color theme="2" tint="-9.9948118533890809E-2"/>
      </top>
      <bottom style="thin">
        <color theme="2" tint="-9.9948118533890809E-2"/>
      </bottom>
      <diagonal/>
    </border>
    <border>
      <left style="thin">
        <color theme="0" tint="-0.24994659260841701"/>
      </left>
      <right/>
      <top style="thin">
        <color theme="2" tint="-9.9948118533890809E-2"/>
      </top>
      <bottom style="thin">
        <color theme="2" tint="-9.9948118533890809E-2"/>
      </bottom>
      <diagonal/>
    </border>
    <border>
      <left style="thin">
        <color theme="2" tint="-9.9948118533890809E-2"/>
      </left>
      <right/>
      <top/>
      <bottom/>
      <diagonal/>
    </border>
    <border>
      <left style="thin">
        <color indexed="64"/>
      </left>
      <right/>
      <top/>
      <bottom/>
      <diagonal/>
    </border>
    <border>
      <left/>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style="thin">
        <color theme="2" tint="-9.9948118533890809E-2"/>
      </right>
      <top style="thin">
        <color rgb="FFC00000"/>
      </top>
      <bottom style="thin">
        <color theme="2" tint="-9.9948118533890809E-2"/>
      </bottom>
      <diagonal/>
    </border>
    <border>
      <left style="thin">
        <color rgb="FFC00000"/>
      </left>
      <right style="thin">
        <color theme="2" tint="-9.9948118533890809E-2"/>
      </right>
      <top style="thin">
        <color theme="2" tint="-9.9948118533890809E-2"/>
      </top>
      <bottom style="thin">
        <color rgb="FFC00000"/>
      </bottom>
      <diagonal/>
    </border>
    <border>
      <left style="thin">
        <color rgb="FFC00000"/>
      </left>
      <right/>
      <top style="thin">
        <color rgb="FFC00000"/>
      </top>
      <bottom style="thin">
        <color theme="2" tint="-9.9948118533890809E-2"/>
      </bottom>
      <diagonal/>
    </border>
    <border>
      <left style="thin">
        <color rgb="FFC00000"/>
      </left>
      <right/>
      <top/>
      <bottom/>
      <diagonal/>
    </border>
    <border>
      <left style="thin">
        <color rgb="FFC00000"/>
      </left>
      <right style="thin">
        <color rgb="FFC00000"/>
      </right>
      <top style="thin">
        <color theme="2" tint="-9.9948118533890809E-2"/>
      </top>
      <bottom style="thin">
        <color rgb="FFC00000"/>
      </bottom>
      <diagonal/>
    </border>
    <border>
      <left/>
      <right/>
      <top style="thin">
        <color rgb="FFC00000"/>
      </top>
      <bottom style="thin">
        <color rgb="FFC00000"/>
      </bottom>
      <diagonal/>
    </border>
    <border>
      <left/>
      <right style="thin">
        <color theme="2" tint="-9.9917600024414813E-2"/>
      </right>
      <top style="thin">
        <color theme="2" tint="-9.9917600024414813E-2"/>
      </top>
      <bottom style="thin">
        <color theme="2" tint="-9.9917600024414813E-2"/>
      </bottom>
      <diagonal/>
    </border>
    <border>
      <left style="thin">
        <color theme="2" tint="-9.9887081514938816E-2"/>
      </left>
      <right/>
      <top style="thin">
        <color theme="2" tint="-9.9887081514938816E-2"/>
      </top>
      <bottom style="thin">
        <color theme="2" tint="-9.9887081514938816E-2"/>
      </bottom>
      <diagonal/>
    </border>
    <border>
      <left/>
      <right/>
      <top style="thin">
        <color theme="2" tint="-9.9887081514938816E-2"/>
      </top>
      <bottom style="thin">
        <color theme="2" tint="-9.9887081514938816E-2"/>
      </bottom>
      <diagonal/>
    </border>
    <border>
      <left/>
      <right style="thin">
        <color theme="2" tint="-9.9887081514938816E-2"/>
      </right>
      <top style="thin">
        <color theme="2" tint="-9.9887081514938816E-2"/>
      </top>
      <bottom style="thin">
        <color theme="2" tint="-9.9887081514938816E-2"/>
      </bottom>
      <diagonal/>
    </border>
    <border>
      <left/>
      <right/>
      <top style="thin">
        <color theme="0" tint="-0.24994659260841701"/>
      </top>
      <bottom/>
      <diagonal/>
    </border>
    <border>
      <left style="thin">
        <color theme="2" tint="-9.9948118533890809E-2"/>
      </left>
      <right/>
      <top style="thin">
        <color rgb="FFC00000"/>
      </top>
      <bottom/>
      <diagonal/>
    </border>
    <border>
      <left style="thin">
        <color theme="2" tint="-9.9917600024414813E-2"/>
      </left>
      <right style="thin">
        <color theme="2" tint="-9.9917600024414813E-2"/>
      </right>
      <top/>
      <bottom style="thin">
        <color theme="2" tint="-9.9917600024414813E-2"/>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0" fontId="7" fillId="0" borderId="0"/>
  </cellStyleXfs>
  <cellXfs count="172">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2" fillId="0" borderId="0" xfId="0" applyFont="1"/>
    <xf numFmtId="0" fontId="0" fillId="3" borderId="1" xfId="0" applyFill="1" applyBorder="1" applyAlignment="1" applyProtection="1">
      <alignment horizontal="center" vertical="center"/>
      <protection locked="0"/>
    </xf>
    <xf numFmtId="0" fontId="0" fillId="3" borderId="1" xfId="0" applyFill="1" applyBorder="1" applyAlignment="1" applyProtection="1">
      <alignment horizontal="center" vertical="center" wrapText="1"/>
      <protection locked="0"/>
    </xf>
    <xf numFmtId="0" fontId="0" fillId="3" borderId="1" xfId="0" applyFill="1" applyBorder="1" applyProtection="1">
      <protection locked="0"/>
    </xf>
    <xf numFmtId="0" fontId="1" fillId="3" borderId="1" xfId="0" applyFont="1" applyFill="1" applyBorder="1" applyProtection="1">
      <protection locked="0"/>
    </xf>
    <xf numFmtId="0" fontId="0" fillId="3" borderId="3" xfId="0" applyFill="1" applyBorder="1" applyProtection="1">
      <protection locked="0"/>
    </xf>
    <xf numFmtId="0" fontId="0" fillId="3" borderId="3" xfId="0" applyFill="1" applyBorder="1" applyAlignment="1" applyProtection="1">
      <alignment horizontal="center" vertical="center"/>
      <protection locked="0"/>
    </xf>
    <xf numFmtId="0" fontId="1" fillId="2" borderId="1" xfId="0" applyFont="1" applyFill="1" applyBorder="1" applyAlignment="1">
      <alignment horizontal="right"/>
    </xf>
    <xf numFmtId="0" fontId="0" fillId="0" borderId="0" xfId="0" applyAlignment="1">
      <alignment horizontal="center" wrapText="1"/>
    </xf>
    <xf numFmtId="0" fontId="0" fillId="0" borderId="0" xfId="0" applyAlignment="1">
      <alignment wrapText="1"/>
    </xf>
    <xf numFmtId="0" fontId="0" fillId="0" borderId="0" xfId="0" applyProtection="1">
      <protection locked="0"/>
    </xf>
    <xf numFmtId="0" fontId="1" fillId="0" borderId="0" xfId="0" quotePrefix="1" applyFont="1" applyAlignment="1">
      <alignment horizontal="left" vertical="center"/>
    </xf>
    <xf numFmtId="0" fontId="0" fillId="0" borderId="0" xfId="0" quotePrefix="1" applyAlignment="1">
      <alignment horizontal="left" vertical="center"/>
    </xf>
    <xf numFmtId="0" fontId="0" fillId="0" borderId="0" xfId="0" applyAlignment="1">
      <alignment horizontal="left" vertical="top"/>
    </xf>
    <xf numFmtId="166" fontId="0" fillId="0" borderId="0" xfId="0" applyNumberFormat="1" applyAlignment="1" applyProtection="1">
      <alignment horizontal="left" vertical="top"/>
      <protection locked="0"/>
    </xf>
    <xf numFmtId="0" fontId="0" fillId="0" borderId="0" xfId="0" applyAlignment="1" applyProtection="1">
      <alignment horizontal="left" vertical="top"/>
      <protection locked="0"/>
    </xf>
    <xf numFmtId="0" fontId="1" fillId="0" borderId="0" xfId="0" applyFont="1" applyAlignment="1">
      <alignment horizontal="left" wrapText="1"/>
    </xf>
    <xf numFmtId="0" fontId="1" fillId="2" borderId="4" xfId="0" applyFont="1" applyFill="1" applyBorder="1" applyAlignment="1">
      <alignment horizontal="center" vertical="center" wrapText="1"/>
    </xf>
    <xf numFmtId="165" fontId="3" fillId="2" borderId="4" xfId="1" applyNumberFormat="1" applyFont="1" applyFill="1" applyBorder="1" applyAlignment="1">
      <alignment horizontal="left" vertical="top"/>
    </xf>
    <xf numFmtId="0" fontId="1" fillId="3" borderId="4" xfId="0" applyFont="1" applyFill="1" applyBorder="1" applyAlignment="1" applyProtection="1">
      <alignment horizontal="left" vertical="top"/>
      <protection locked="0"/>
    </xf>
    <xf numFmtId="0" fontId="5" fillId="3" borderId="4" xfId="0" applyFont="1" applyFill="1" applyBorder="1" applyAlignment="1" applyProtection="1">
      <alignment horizontal="left" vertical="top" wrapText="1"/>
      <protection locked="0"/>
    </xf>
    <xf numFmtId="44" fontId="3" fillId="2" borderId="4" xfId="2" applyFont="1" applyFill="1" applyBorder="1" applyAlignment="1">
      <alignment horizontal="left" vertical="top"/>
    </xf>
    <xf numFmtId="0" fontId="1" fillId="0" borderId="0" xfId="0" applyFont="1" applyAlignment="1">
      <alignment horizontal="left" vertical="center" indent="2"/>
    </xf>
    <xf numFmtId="0" fontId="0" fillId="0" borderId="0" xfId="0" applyAlignment="1">
      <alignment horizontal="left" vertical="center" indent="2"/>
    </xf>
    <xf numFmtId="0" fontId="1" fillId="0" borderId="0" xfId="0" applyFont="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0" xfId="0" applyFont="1" applyAlignment="1">
      <alignment wrapText="1"/>
    </xf>
    <xf numFmtId="0" fontId="0" fillId="2" borderId="2" xfId="0"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0" fillId="0" borderId="2" xfId="0" applyBorder="1" applyAlignment="1">
      <alignment horizontal="center" vertical="center"/>
    </xf>
    <xf numFmtId="0" fontId="2" fillId="0" borderId="0" xfId="0" applyFont="1" applyAlignment="1">
      <alignment vertical="center"/>
    </xf>
    <xf numFmtId="0" fontId="0" fillId="0" borderId="0" xfId="0" quotePrefix="1" applyAlignment="1">
      <alignment horizontal="left" vertical="top"/>
    </xf>
    <xf numFmtId="0" fontId="1" fillId="0" borderId="0" xfId="0" applyFont="1" applyAlignment="1">
      <alignment horizontal="center" vertical="top" wrapText="1"/>
    </xf>
    <xf numFmtId="0" fontId="1" fillId="0" borderId="0" xfId="0" applyFont="1" applyAlignment="1">
      <alignment horizontal="center" vertical="center" wrapText="1"/>
    </xf>
    <xf numFmtId="44" fontId="1" fillId="0" borderId="0" xfId="2" applyFont="1" applyBorder="1" applyAlignment="1" applyProtection="1">
      <alignment horizontal="center" vertical="top" wrapText="1"/>
    </xf>
    <xf numFmtId="0" fontId="1" fillId="2" borderId="8" xfId="0" applyFont="1" applyFill="1" applyBorder="1" applyAlignment="1">
      <alignment horizontal="center" vertical="center"/>
    </xf>
    <xf numFmtId="167" fontId="0" fillId="0" borderId="1" xfId="0" applyNumberFormat="1" applyBorder="1" applyAlignment="1">
      <alignment horizontal="center" vertical="center"/>
    </xf>
    <xf numFmtId="44" fontId="0" fillId="4" borderId="4" xfId="2" applyFont="1" applyFill="1" applyBorder="1"/>
    <xf numFmtId="0" fontId="0" fillId="4" borderId="4" xfId="0" applyFill="1" applyBorder="1" applyAlignment="1">
      <alignment horizontal="right"/>
    </xf>
    <xf numFmtId="44" fontId="0" fillId="5" borderId="4" xfId="2" applyFont="1" applyFill="1" applyBorder="1"/>
    <xf numFmtId="0" fontId="1" fillId="4" borderId="4" xfId="0" applyFont="1" applyFill="1" applyBorder="1" applyAlignment="1">
      <alignment horizontal="right"/>
    </xf>
    <xf numFmtId="0" fontId="9" fillId="0" borderId="0" xfId="0" applyFont="1"/>
    <xf numFmtId="0" fontId="9" fillId="2" borderId="4" xfId="0" applyFont="1" applyFill="1" applyBorder="1" applyAlignment="1">
      <alignment horizontal="right"/>
    </xf>
    <xf numFmtId="0" fontId="1" fillId="2" borderId="8" xfId="0" applyFont="1" applyFill="1" applyBorder="1" applyAlignment="1">
      <alignment horizontal="left" vertical="top" wrapText="1"/>
    </xf>
    <xf numFmtId="0" fontId="0" fillId="4" borderId="0" xfId="0" applyFill="1" applyAlignment="1">
      <alignment horizontal="center" vertical="center"/>
    </xf>
    <xf numFmtId="0" fontId="1" fillId="4" borderId="0" xfId="0" applyFont="1" applyFill="1" applyAlignment="1">
      <alignment horizontal="right" vertical="center"/>
    </xf>
    <xf numFmtId="44" fontId="0" fillId="3" borderId="1" xfId="2" applyFont="1" applyFill="1" applyBorder="1" applyAlignment="1" applyProtection="1">
      <alignment horizontal="center" vertical="center"/>
      <protection locked="0"/>
    </xf>
    <xf numFmtId="44" fontId="0" fillId="4" borderId="0" xfId="2" applyFont="1" applyFill="1" applyAlignment="1" applyProtection="1">
      <alignment horizontal="center" vertical="center"/>
    </xf>
    <xf numFmtId="44" fontId="0" fillId="2" borderId="1" xfId="2" applyFont="1" applyFill="1" applyBorder="1" applyAlignment="1" applyProtection="1">
      <alignment horizontal="center" vertical="center"/>
    </xf>
    <xf numFmtId="44" fontId="0" fillId="2" borderId="3" xfId="2" applyFont="1" applyFill="1" applyBorder="1" applyAlignment="1" applyProtection="1">
      <alignment horizontal="center" vertical="center"/>
    </xf>
    <xf numFmtId="44" fontId="5" fillId="3" borderId="4" xfId="2" applyFont="1" applyFill="1" applyBorder="1" applyAlignment="1" applyProtection="1">
      <alignment horizontal="left" vertical="top" wrapText="1"/>
      <protection locked="0"/>
    </xf>
    <xf numFmtId="44" fontId="0" fillId="3" borderId="1" xfId="2" applyFont="1" applyFill="1" applyBorder="1" applyAlignment="1" applyProtection="1">
      <alignment horizontal="center" vertical="center" wrapText="1"/>
      <protection locked="0"/>
    </xf>
    <xf numFmtId="0" fontId="1" fillId="2" borderId="13" xfId="0" applyFont="1" applyFill="1" applyBorder="1" applyAlignment="1">
      <alignment horizontal="center" vertical="center" wrapText="1"/>
    </xf>
    <xf numFmtId="44" fontId="10" fillId="3" borderId="1" xfId="2" applyFont="1" applyFill="1" applyBorder="1" applyAlignment="1" applyProtection="1">
      <alignment horizontal="center" vertical="center" wrapText="1"/>
      <protection locked="0"/>
    </xf>
    <xf numFmtId="0" fontId="1" fillId="2" borderId="14" xfId="0" applyFont="1" applyFill="1" applyBorder="1" applyAlignment="1">
      <alignment horizontal="center" vertical="center"/>
    </xf>
    <xf numFmtId="44" fontId="0" fillId="3" borderId="15" xfId="2" applyFont="1" applyFill="1" applyBorder="1" applyAlignment="1" applyProtection="1">
      <alignment horizontal="center" vertical="center" wrapText="1"/>
      <protection locked="0"/>
    </xf>
    <xf numFmtId="44" fontId="1" fillId="2" borderId="17" xfId="2" applyFont="1" applyFill="1" applyBorder="1" applyAlignment="1" applyProtection="1">
      <alignment horizontal="center" vertical="center"/>
    </xf>
    <xf numFmtId="0" fontId="1" fillId="2" borderId="16" xfId="0" applyFont="1" applyFill="1" applyBorder="1" applyAlignment="1">
      <alignment horizontal="center" vertical="center"/>
    </xf>
    <xf numFmtId="0" fontId="0" fillId="0" borderId="18" xfId="0" applyBorder="1" applyAlignment="1">
      <alignment horizontal="center" vertical="center"/>
    </xf>
    <xf numFmtId="44" fontId="1" fillId="2" borderId="20" xfId="0" applyNumberFormat="1" applyFont="1" applyFill="1" applyBorder="1" applyAlignment="1">
      <alignment horizontal="center" vertical="center"/>
    </xf>
    <xf numFmtId="44" fontId="1" fillId="2" borderId="19" xfId="2" applyFont="1" applyFill="1" applyBorder="1" applyAlignment="1" applyProtection="1">
      <alignment horizontal="center" vertical="center"/>
    </xf>
    <xf numFmtId="0" fontId="11" fillId="2" borderId="2" xfId="0" applyFont="1" applyFill="1" applyBorder="1" applyAlignment="1">
      <alignment horizontal="center" vertical="center"/>
    </xf>
    <xf numFmtId="0" fontId="1" fillId="2" borderId="1" xfId="0" applyFont="1" applyFill="1" applyBorder="1" applyAlignment="1">
      <alignment horizontal="left" vertical="center" wrapText="1"/>
    </xf>
    <xf numFmtId="0" fontId="0" fillId="4" borderId="5" xfId="0" applyFill="1" applyBorder="1" applyAlignment="1">
      <alignment vertical="top" wrapText="1"/>
    </xf>
    <xf numFmtId="0" fontId="0" fillId="4" borderId="6" xfId="0" applyFill="1" applyBorder="1" applyAlignment="1">
      <alignment vertical="top" wrapText="1"/>
    </xf>
    <xf numFmtId="0" fontId="0" fillId="4" borderId="7" xfId="0" applyFill="1" applyBorder="1" applyAlignment="1">
      <alignment vertical="top" wrapText="1"/>
    </xf>
    <xf numFmtId="0" fontId="4" fillId="2" borderId="1" xfId="0" applyFont="1" applyFill="1" applyBorder="1" applyAlignment="1">
      <alignment horizontal="left" vertical="top" wrapText="1"/>
    </xf>
    <xf numFmtId="0" fontId="0" fillId="3" borderId="8" xfId="0" applyFill="1" applyBorder="1" applyAlignment="1" applyProtection="1">
      <alignment horizontal="left" vertical="top" wrapText="1"/>
      <protection locked="0"/>
    </xf>
    <xf numFmtId="0" fontId="0" fillId="0" borderId="0" xfId="0"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2" borderId="0" xfId="0" applyFont="1" applyFill="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0" fillId="4" borderId="0" xfId="0" applyFill="1"/>
    <xf numFmtId="44" fontId="0" fillId="3" borderId="14" xfId="2" applyFont="1" applyFill="1" applyBorder="1" applyAlignment="1" applyProtection="1">
      <alignment horizontal="center" vertical="center"/>
      <protection locked="0"/>
    </xf>
    <xf numFmtId="0" fontId="0" fillId="6" borderId="0" xfId="0" applyFill="1"/>
    <xf numFmtId="0" fontId="0" fillId="6" borderId="0" xfId="0" applyFill="1" applyAlignment="1">
      <alignment horizontal="center" vertical="center"/>
    </xf>
    <xf numFmtId="0" fontId="5" fillId="6" borderId="25" xfId="0" applyFont="1" applyFill="1" applyBorder="1" applyAlignment="1" applyProtection="1">
      <alignment vertical="top" wrapText="1"/>
      <protection locked="0"/>
    </xf>
    <xf numFmtId="0" fontId="5" fillId="6" borderId="25" xfId="0" applyFont="1" applyFill="1" applyBorder="1" applyAlignment="1" applyProtection="1">
      <alignment horizontal="left" vertical="top"/>
      <protection locked="0"/>
    </xf>
    <xf numFmtId="0" fontId="0" fillId="6" borderId="25" xfId="0" applyFill="1" applyBorder="1" applyAlignment="1" applyProtection="1">
      <alignment horizontal="center" vertical="center"/>
      <protection locked="0"/>
    </xf>
    <xf numFmtId="44" fontId="0" fillId="3" borderId="2" xfId="2" applyFont="1" applyFill="1" applyBorder="1" applyAlignment="1" applyProtection="1">
      <alignment horizontal="center" vertical="center" wrapText="1"/>
      <protection locked="0"/>
    </xf>
    <xf numFmtId="0" fontId="0" fillId="0" borderId="26" xfId="0" applyBorder="1" applyProtection="1">
      <protection locked="0"/>
    </xf>
    <xf numFmtId="0" fontId="0" fillId="0" borderId="0" xfId="0" quotePrefix="1" applyAlignment="1">
      <alignment horizontal="left" vertical="top" wrapText="1"/>
    </xf>
    <xf numFmtId="0" fontId="0" fillId="3" borderId="21" xfId="0" applyFill="1" applyBorder="1" applyProtection="1">
      <protection locked="0"/>
    </xf>
    <xf numFmtId="44" fontId="0" fillId="3" borderId="27" xfId="0" applyNumberFormat="1" applyFill="1" applyBorder="1" applyAlignment="1" applyProtection="1">
      <alignment horizontal="center" vertical="center"/>
      <protection locked="0"/>
    </xf>
    <xf numFmtId="44" fontId="10" fillId="6" borderId="0" xfId="2" applyFont="1" applyFill="1" applyBorder="1" applyAlignment="1" applyProtection="1">
      <alignment horizontal="center" vertical="center" wrapText="1"/>
      <protection locked="0"/>
    </xf>
    <xf numFmtId="44" fontId="3" fillId="3" borderId="4" xfId="2" applyFont="1" applyFill="1" applyBorder="1" applyAlignment="1">
      <alignment horizontal="left" vertical="top"/>
    </xf>
    <xf numFmtId="44" fontId="0" fillId="4" borderId="4" xfId="0" applyNumberFormat="1" applyFill="1" applyBorder="1"/>
    <xf numFmtId="44" fontId="0" fillId="3" borderId="0" xfId="2" applyFont="1" applyFill="1" applyBorder="1" applyAlignment="1" applyProtection="1">
      <alignment horizontal="center" vertical="center"/>
      <protection locked="0"/>
    </xf>
    <xf numFmtId="0" fontId="8" fillId="2" borderId="4" xfId="0" applyFont="1" applyFill="1" applyBorder="1" applyAlignment="1">
      <alignment horizontal="center"/>
    </xf>
    <xf numFmtId="0" fontId="8" fillId="6" borderId="0" xfId="0" applyFont="1" applyFill="1" applyAlignment="1">
      <alignment horizontal="right"/>
    </xf>
    <xf numFmtId="44" fontId="0" fillId="6" borderId="0" xfId="2" applyFont="1" applyFill="1" applyBorder="1" applyProtection="1"/>
    <xf numFmtId="0" fontId="0" fillId="6" borderId="0" xfId="0" applyFill="1" applyAlignment="1">
      <alignment horizontal="center" vertical="center" wrapText="1"/>
    </xf>
    <xf numFmtId="0" fontId="0" fillId="6" borderId="0" xfId="2" applyNumberFormat="1" applyFont="1" applyFill="1" applyBorder="1" applyProtection="1"/>
    <xf numFmtId="44" fontId="1" fillId="2" borderId="4" xfId="2" applyFont="1" applyFill="1" applyBorder="1" applyAlignment="1" applyProtection="1">
      <alignment horizontal="center"/>
    </xf>
    <xf numFmtId="164" fontId="0" fillId="0" borderId="0" xfId="0" applyNumberFormat="1"/>
    <xf numFmtId="164" fontId="0" fillId="3" borderId="4" xfId="2" applyNumberFormat="1" applyFont="1" applyFill="1" applyBorder="1" applyProtection="1"/>
    <xf numFmtId="44" fontId="0" fillId="3" borderId="4" xfId="2" applyFont="1" applyFill="1" applyBorder="1" applyProtection="1"/>
    <xf numFmtId="0" fontId="0" fillId="3" borderId="4" xfId="2" applyNumberFormat="1" applyFont="1" applyFill="1" applyBorder="1" applyProtection="1"/>
    <xf numFmtId="7" fontId="0" fillId="3" borderId="4" xfId="2" applyNumberFormat="1" applyFont="1" applyFill="1" applyBorder="1" applyProtection="1"/>
    <xf numFmtId="44" fontId="0" fillId="0" borderId="4" xfId="2" applyFont="1" applyFill="1" applyBorder="1" applyProtection="1"/>
    <xf numFmtId="167" fontId="0" fillId="0" borderId="2" xfId="0" applyNumberFormat="1" applyBorder="1" applyAlignment="1">
      <alignment horizontal="center" vertical="center"/>
    </xf>
    <xf numFmtId="44" fontId="0" fillId="0" borderId="21" xfId="2" applyFont="1" applyFill="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3" xfId="0" applyBorder="1" applyProtection="1">
      <protection locked="0"/>
    </xf>
    <xf numFmtId="0" fontId="0" fillId="4" borderId="0" xfId="0" applyFill="1" applyProtection="1">
      <protection locked="0"/>
    </xf>
    <xf numFmtId="44" fontId="0" fillId="4" borderId="14" xfId="2" applyFont="1" applyFill="1" applyBorder="1" applyAlignment="1" applyProtection="1">
      <alignment horizontal="center" vertical="center"/>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24" xfId="0" applyFont="1" applyBorder="1" applyAlignment="1">
      <alignment vertical="center" wrapText="1"/>
    </xf>
    <xf numFmtId="44" fontId="0" fillId="2" borderId="3" xfId="0" applyNumberFormat="1" applyFill="1" applyBorder="1" applyAlignment="1">
      <alignment horizontal="center" vertical="center"/>
    </xf>
    <xf numFmtId="44" fontId="0" fillId="2" borderId="14" xfId="2" applyFont="1" applyFill="1" applyBorder="1" applyAlignment="1" applyProtection="1">
      <alignment horizontal="center" vertical="center"/>
    </xf>
    <xf numFmtId="44" fontId="0" fillId="2" borderId="27" xfId="0" applyNumberFormat="1" applyFill="1" applyBorder="1" applyAlignment="1">
      <alignment horizontal="center" vertical="center"/>
    </xf>
    <xf numFmtId="44" fontId="0" fillId="2" borderId="14" xfId="0" applyNumberFormat="1" applyFill="1" applyBorder="1" applyAlignment="1">
      <alignment horizontal="center" vertical="center"/>
    </xf>
    <xf numFmtId="44" fontId="3" fillId="2" borderId="4" xfId="2" applyFont="1" applyFill="1" applyBorder="1" applyAlignment="1" applyProtection="1">
      <alignment horizontal="left" vertical="top"/>
    </xf>
    <xf numFmtId="4" fontId="0" fillId="4" borderId="4" xfId="0" applyNumberFormat="1" applyFill="1" applyBorder="1"/>
    <xf numFmtId="0" fontId="0" fillId="2" borderId="0" xfId="0" applyFill="1" applyAlignment="1">
      <alignment horizontal="left" vertical="top"/>
    </xf>
    <xf numFmtId="0" fontId="1" fillId="3" borderId="1" xfId="0" applyFont="1" applyFill="1" applyBorder="1"/>
    <xf numFmtId="0" fontId="1" fillId="3" borderId="1" xfId="0" applyFont="1" applyFill="1" applyBorder="1" applyAlignment="1">
      <alignment wrapText="1"/>
    </xf>
    <xf numFmtId="0" fontId="0" fillId="3" borderId="1" xfId="0" applyFill="1" applyBorder="1" applyAlignment="1">
      <alignment wrapText="1"/>
    </xf>
    <xf numFmtId="0" fontId="8" fillId="4" borderId="4" xfId="0" applyFont="1" applyFill="1" applyBorder="1" applyAlignment="1">
      <alignment horizontal="right"/>
    </xf>
    <xf numFmtId="164" fontId="1" fillId="4" borderId="4" xfId="2" applyNumberFormat="1" applyFont="1" applyFill="1" applyBorder="1" applyProtection="1"/>
    <xf numFmtId="7" fontId="1" fillId="4" borderId="4" xfId="2" applyNumberFormat="1" applyFont="1" applyFill="1" applyBorder="1" applyProtection="1"/>
    <xf numFmtId="0" fontId="1" fillId="0" borderId="1" xfId="0" applyFont="1" applyBorder="1" applyAlignment="1" applyProtection="1">
      <alignment horizontal="center" vertical="center" wrapText="1"/>
      <protection locked="0"/>
    </xf>
    <xf numFmtId="44" fontId="0" fillId="0" borderId="1" xfId="2" applyFont="1" applyFill="1" applyBorder="1" applyAlignment="1" applyProtection="1">
      <alignment horizontal="center" vertical="center"/>
      <protection locked="0"/>
    </xf>
    <xf numFmtId="44" fontId="0" fillId="0" borderId="14" xfId="2" applyFont="1" applyFill="1" applyBorder="1" applyAlignment="1" applyProtection="1">
      <alignment horizontal="center" vertical="center"/>
      <protection locked="0"/>
    </xf>
    <xf numFmtId="44" fontId="0" fillId="0" borderId="27" xfId="0" applyNumberFormat="1" applyBorder="1" applyAlignment="1" applyProtection="1">
      <alignment horizontal="center" vertical="center"/>
      <protection locked="0"/>
    </xf>
    <xf numFmtId="0" fontId="0" fillId="0" borderId="4" xfId="0" applyBorder="1" applyAlignment="1">
      <alignment horizontal="right"/>
    </xf>
    <xf numFmtId="44" fontId="0" fillId="6" borderId="4" xfId="2" applyFont="1" applyFill="1" applyBorder="1"/>
    <xf numFmtId="44" fontId="0" fillId="3" borderId="4" xfId="0" applyNumberFormat="1" applyFill="1" applyBorder="1"/>
    <xf numFmtId="0" fontId="5" fillId="6" borderId="4" xfId="0" applyFont="1" applyFill="1" applyBorder="1" applyAlignment="1" applyProtection="1">
      <alignment horizontal="left" vertical="top" wrapText="1"/>
      <protection locked="0"/>
    </xf>
    <xf numFmtId="167" fontId="0" fillId="6" borderId="4" xfId="0" applyNumberFormat="1" applyFill="1" applyBorder="1" applyAlignment="1">
      <alignment horizontal="center" vertical="center" wrapText="1"/>
    </xf>
    <xf numFmtId="0" fontId="1" fillId="6" borderId="9" xfId="0" applyFont="1" applyFill="1" applyBorder="1"/>
    <xf numFmtId="44" fontId="1" fillId="4" borderId="1" xfId="2" applyFont="1" applyFill="1" applyBorder="1" applyAlignment="1" applyProtection="1">
      <alignment horizontal="center" vertical="center"/>
    </xf>
    <xf numFmtId="0" fontId="1" fillId="2" borderId="4" xfId="0" applyFont="1" applyFill="1" applyBorder="1" applyAlignment="1">
      <alignment horizontal="right"/>
    </xf>
    <xf numFmtId="0" fontId="0" fillId="2" borderId="0" xfId="0" applyFill="1"/>
    <xf numFmtId="44" fontId="10" fillId="6" borderId="13" xfId="2" applyFont="1" applyFill="1" applyBorder="1" applyAlignment="1" applyProtection="1">
      <alignment horizontal="center" vertical="center" wrapText="1"/>
      <protection locked="0"/>
    </xf>
    <xf numFmtId="0" fontId="1" fillId="0" borderId="0" xfId="0" applyFont="1" applyAlignment="1">
      <alignment horizontal="center"/>
    </xf>
    <xf numFmtId="0" fontId="1" fillId="6" borderId="0" xfId="0" applyFont="1" applyFill="1" applyAlignment="1">
      <alignment horizontal="center" vertical="center"/>
    </xf>
    <xf numFmtId="0" fontId="0" fillId="3" borderId="1" xfId="0" applyFill="1" applyBorder="1" applyAlignment="1">
      <alignment horizontal="center" vertical="center" wrapText="1"/>
    </xf>
    <xf numFmtId="0" fontId="0" fillId="0" borderId="1" xfId="0" applyBorder="1" applyAlignment="1" applyProtection="1">
      <alignment horizontal="center" vertical="center"/>
      <protection locked="0"/>
    </xf>
    <xf numFmtId="0" fontId="2" fillId="2" borderId="4" xfId="0" applyFont="1" applyFill="1" applyBorder="1" applyAlignment="1">
      <alignment horizontal="left" vertical="top" wrapText="1"/>
    </xf>
    <xf numFmtId="0" fontId="13" fillId="2" borderId="4" xfId="0" applyFont="1" applyFill="1" applyBorder="1" applyAlignment="1">
      <alignment horizontal="left" vertical="top" wrapText="1"/>
    </xf>
    <xf numFmtId="0" fontId="14" fillId="2" borderId="4" xfId="0" applyFont="1" applyFill="1" applyBorder="1" applyAlignment="1">
      <alignment horizontal="left" vertical="top" wrapText="1"/>
    </xf>
    <xf numFmtId="0" fontId="2" fillId="2" borderId="4" xfId="0" applyFont="1" applyFill="1" applyBorder="1" applyAlignment="1">
      <alignment horizontal="left" vertical="top"/>
    </xf>
    <xf numFmtId="164" fontId="15" fillId="2" borderId="4" xfId="0" applyNumberFormat="1" applyFont="1" applyFill="1" applyBorder="1" applyAlignment="1">
      <alignment horizontal="left" vertical="top"/>
    </xf>
    <xf numFmtId="165" fontId="15" fillId="2" borderId="4" xfId="1" applyNumberFormat="1" applyFont="1" applyFill="1" applyBorder="1" applyAlignment="1">
      <alignment horizontal="left" vertical="top"/>
    </xf>
    <xf numFmtId="166" fontId="15" fillId="2" borderId="4" xfId="2" applyNumberFormat="1" applyFont="1" applyFill="1" applyBorder="1" applyAlignment="1">
      <alignment horizontal="left" vertical="top"/>
    </xf>
    <xf numFmtId="0" fontId="0" fillId="3" borderId="2"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0" fillId="3" borderId="10"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1" fillId="3" borderId="5"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top" wrapText="1"/>
      <protection locked="0"/>
    </xf>
    <xf numFmtId="0" fontId="1" fillId="3" borderId="7" xfId="0" applyFont="1" applyFill="1" applyBorder="1" applyAlignment="1" applyProtection="1">
      <alignment horizontal="left" vertical="top" wrapText="1"/>
      <protection locked="0"/>
    </xf>
    <xf numFmtId="0" fontId="0" fillId="0" borderId="11" xfId="0" quotePrefix="1" applyBorder="1" applyAlignment="1">
      <alignment horizontal="left" vertical="top" wrapText="1"/>
    </xf>
    <xf numFmtId="0" fontId="0" fillId="0" borderId="0" xfId="0" quotePrefix="1" applyAlignment="1">
      <alignment horizontal="left" vertical="top" wrapText="1"/>
    </xf>
    <xf numFmtId="0" fontId="1" fillId="6" borderId="25" xfId="0" applyFont="1" applyFill="1" applyBorder="1" applyAlignment="1">
      <alignment horizontal="right" vertical="center"/>
    </xf>
    <xf numFmtId="49" fontId="0" fillId="3" borderId="2" xfId="0" applyNumberFormat="1" applyFill="1" applyBorder="1" applyAlignment="1" applyProtection="1">
      <alignment horizontal="left" vertical="top" wrapText="1"/>
      <protection locked="0"/>
    </xf>
    <xf numFmtId="49" fontId="0" fillId="3" borderId="8" xfId="0" applyNumberFormat="1" applyFill="1" applyBorder="1" applyAlignment="1" applyProtection="1">
      <alignment horizontal="left" vertical="top" wrapText="1"/>
      <protection locked="0"/>
    </xf>
    <xf numFmtId="0" fontId="1" fillId="4" borderId="12" xfId="0" applyFont="1" applyFill="1" applyBorder="1" applyAlignment="1">
      <alignment horizontal="center"/>
    </xf>
    <xf numFmtId="0" fontId="1" fillId="4" borderId="8" xfId="0" applyFont="1" applyFill="1" applyBorder="1" applyAlignment="1">
      <alignment horizontal="center"/>
    </xf>
  </cellXfs>
  <cellStyles count="4">
    <cellStyle name="Comma" xfId="1" builtinId="3"/>
    <cellStyle name="Currency" xfId="2" builtinId="4"/>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28575</xdr:rowOff>
    </xdr:from>
    <xdr:to>
      <xdr:col>1</xdr:col>
      <xdr:colOff>381000</xdr:colOff>
      <xdr:row>5</xdr:row>
      <xdr:rowOff>28575</xdr:rowOff>
    </xdr:to>
    <xdr:pic>
      <xdr:nvPicPr>
        <xdr:cNvPr id="2" name="Picture 2" descr="Description: CookColorSea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28575"/>
          <a:ext cx="10668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28575</xdr:rowOff>
    </xdr:from>
    <xdr:to>
      <xdr:col>1</xdr:col>
      <xdr:colOff>381000</xdr:colOff>
      <xdr:row>5</xdr:row>
      <xdr:rowOff>28575</xdr:rowOff>
    </xdr:to>
    <xdr:pic>
      <xdr:nvPicPr>
        <xdr:cNvPr id="2" name="Picture 2" descr="Description: CookColorSeal">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28575"/>
          <a:ext cx="8763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0</xdr:row>
      <xdr:rowOff>28575</xdr:rowOff>
    </xdr:from>
    <xdr:to>
      <xdr:col>1</xdr:col>
      <xdr:colOff>381000</xdr:colOff>
      <xdr:row>5</xdr:row>
      <xdr:rowOff>28575</xdr:rowOff>
    </xdr:to>
    <xdr:pic>
      <xdr:nvPicPr>
        <xdr:cNvPr id="2" name="Picture 2" descr="Description: CookColorSeal">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28575"/>
          <a:ext cx="10668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228602</xdr:colOff>
      <xdr:row>0</xdr:row>
      <xdr:rowOff>57150</xdr:rowOff>
    </xdr:from>
    <xdr:to>
      <xdr:col>1</xdr:col>
      <xdr:colOff>409575</xdr:colOff>
      <xdr:row>5</xdr:row>
      <xdr:rowOff>48424</xdr:rowOff>
    </xdr:to>
    <xdr:pic>
      <xdr:nvPicPr>
        <xdr:cNvPr id="2" name="Picture 2" descr="Description: CookColorSeal">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2" y="57150"/>
          <a:ext cx="866773" cy="943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114300</xdr:colOff>
      <xdr:row>0</xdr:row>
      <xdr:rowOff>28574</xdr:rowOff>
    </xdr:from>
    <xdr:to>
      <xdr:col>1</xdr:col>
      <xdr:colOff>493568</xdr:colOff>
      <xdr:row>5</xdr:row>
      <xdr:rowOff>153903</xdr:rowOff>
    </xdr:to>
    <xdr:pic>
      <xdr:nvPicPr>
        <xdr:cNvPr id="2" name="Picture 2" descr="Description: CookColorSeal">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28574"/>
          <a:ext cx="968086" cy="1077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228602</xdr:colOff>
      <xdr:row>0</xdr:row>
      <xdr:rowOff>57150</xdr:rowOff>
    </xdr:from>
    <xdr:to>
      <xdr:col>1</xdr:col>
      <xdr:colOff>409575</xdr:colOff>
      <xdr:row>5</xdr:row>
      <xdr:rowOff>48424</xdr:rowOff>
    </xdr:to>
    <xdr:pic>
      <xdr:nvPicPr>
        <xdr:cNvPr id="2" name="Picture 2" descr="Description: CookColorSeal">
          <a:extLst>
            <a:ext uri="{FF2B5EF4-FFF2-40B4-BE49-F238E27FC236}">
              <a16:creationId xmlns:a16="http://schemas.microsoft.com/office/drawing/2014/main" id="{1856E48C-C950-4FEF-A832-0CBF63613C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2" y="57150"/>
          <a:ext cx="866773" cy="943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40"/>
  <sheetViews>
    <sheetView showGridLines="0" topLeftCell="A16" zoomScale="90" zoomScaleNormal="90" workbookViewId="0">
      <selection activeCell="B14" sqref="B14"/>
    </sheetView>
  </sheetViews>
  <sheetFormatPr defaultColWidth="9.140625" defaultRowHeight="15" x14ac:dyDescent="0.25"/>
  <cols>
    <col min="1" max="1" width="12" customWidth="1"/>
    <col min="2" max="2" width="61.5703125" customWidth="1"/>
    <col min="3" max="3" width="41" customWidth="1"/>
    <col min="4" max="4" width="44" style="1" customWidth="1"/>
    <col min="5" max="7" width="14.42578125" style="1" customWidth="1"/>
    <col min="8" max="8" width="45.85546875" style="2" customWidth="1"/>
    <col min="9" max="9" width="42" customWidth="1"/>
    <col min="10" max="10" width="28.7109375" customWidth="1"/>
  </cols>
  <sheetData>
    <row r="2" spans="1:3" x14ac:dyDescent="0.25">
      <c r="C2" s="3" t="s">
        <v>1</v>
      </c>
    </row>
    <row r="3" spans="1:3" x14ac:dyDescent="0.25">
      <c r="C3" s="3" t="s">
        <v>0</v>
      </c>
    </row>
    <row r="4" spans="1:3" x14ac:dyDescent="0.25">
      <c r="C4" s="145" t="s">
        <v>160</v>
      </c>
    </row>
    <row r="5" spans="1:3" x14ac:dyDescent="0.25">
      <c r="C5" s="3" t="s">
        <v>109</v>
      </c>
    </row>
    <row r="7" spans="1:3" x14ac:dyDescent="0.25">
      <c r="A7" s="4" t="s">
        <v>2</v>
      </c>
    </row>
    <row r="8" spans="1:3" x14ac:dyDescent="0.25">
      <c r="A8" s="26" t="s">
        <v>47</v>
      </c>
    </row>
    <row r="9" spans="1:3" x14ac:dyDescent="0.25">
      <c r="A9" s="27" t="s">
        <v>65</v>
      </c>
    </row>
    <row r="10" spans="1:3" x14ac:dyDescent="0.25">
      <c r="A10" s="27" t="s">
        <v>42</v>
      </c>
    </row>
    <row r="11" spans="1:3" x14ac:dyDescent="0.25">
      <c r="A11" s="27" t="s">
        <v>3</v>
      </c>
    </row>
    <row r="12" spans="1:3" x14ac:dyDescent="0.25">
      <c r="A12" s="27" t="s">
        <v>43</v>
      </c>
    </row>
    <row r="13" spans="1:3" x14ac:dyDescent="0.25">
      <c r="A13" s="27" t="s">
        <v>101</v>
      </c>
    </row>
    <row r="14" spans="1:3" x14ac:dyDescent="0.25">
      <c r="A14" s="27" t="s">
        <v>37</v>
      </c>
    </row>
    <row r="15" spans="1:3" x14ac:dyDescent="0.25">
      <c r="A15" s="27"/>
    </row>
    <row r="16" spans="1:3" x14ac:dyDescent="0.25">
      <c r="A16" s="27"/>
    </row>
    <row r="17" spans="1:8" x14ac:dyDescent="0.25">
      <c r="A17" s="27"/>
      <c r="B17" s="11" t="s">
        <v>16</v>
      </c>
      <c r="C17" s="155"/>
      <c r="D17" s="156"/>
    </row>
    <row r="19" spans="1:8" x14ac:dyDescent="0.25">
      <c r="A19" s="29" t="s">
        <v>4</v>
      </c>
      <c r="B19" s="21" t="s">
        <v>57</v>
      </c>
      <c r="C19" s="21" t="s">
        <v>9</v>
      </c>
      <c r="D19" s="21" t="s">
        <v>86</v>
      </c>
    </row>
    <row r="20" spans="1:8" x14ac:dyDescent="0.25">
      <c r="A20" s="31">
        <v>1.0009999999999999</v>
      </c>
      <c r="B20" s="49" t="s">
        <v>63</v>
      </c>
      <c r="C20" s="103"/>
      <c r="D20" s="104"/>
      <c r="F20" s="37"/>
      <c r="G20" s="37"/>
    </row>
    <row r="21" spans="1:8" x14ac:dyDescent="0.25">
      <c r="A21" s="31">
        <v>1.002</v>
      </c>
      <c r="B21" s="49" t="s">
        <v>71</v>
      </c>
      <c r="C21" s="103"/>
      <c r="D21" s="104"/>
      <c r="E21" s="37"/>
      <c r="F21" s="37"/>
      <c r="G21" s="37"/>
    </row>
    <row r="22" spans="1:8" x14ac:dyDescent="0.25">
      <c r="A22" s="31">
        <v>1.0029999999999999</v>
      </c>
      <c r="B22" s="49" t="s">
        <v>72</v>
      </c>
      <c r="C22" s="103"/>
      <c r="D22" s="104"/>
      <c r="E22" s="37"/>
      <c r="F22" s="37"/>
      <c r="G22" s="37"/>
    </row>
    <row r="23" spans="1:8" x14ac:dyDescent="0.25">
      <c r="A23" s="31">
        <v>1.004</v>
      </c>
      <c r="B23" s="49" t="s">
        <v>73</v>
      </c>
      <c r="C23" s="103"/>
      <c r="D23" s="104"/>
      <c r="E23" s="37"/>
      <c r="F23" s="37"/>
      <c r="G23" s="37"/>
    </row>
    <row r="24" spans="1:8" x14ac:dyDescent="0.25">
      <c r="A24" s="31">
        <v>1.0049999999999999</v>
      </c>
      <c r="B24" s="49" t="s">
        <v>74</v>
      </c>
      <c r="C24" s="103"/>
      <c r="D24" s="104"/>
      <c r="E24" s="37"/>
      <c r="F24" s="37"/>
      <c r="G24" s="37"/>
    </row>
    <row r="25" spans="1:8" x14ac:dyDescent="0.25">
      <c r="A25" s="31">
        <v>1.006</v>
      </c>
      <c r="B25" s="127" t="s">
        <v>91</v>
      </c>
      <c r="C25" s="128">
        <f>SUM(C20:C24)</f>
        <v>0</v>
      </c>
      <c r="D25" s="104"/>
    </row>
    <row r="26" spans="1:8" x14ac:dyDescent="0.25">
      <c r="B26" s="48"/>
      <c r="C26" s="102"/>
    </row>
    <row r="27" spans="1:8" x14ac:dyDescent="0.25">
      <c r="A27" s="31">
        <v>1.0069999999999999</v>
      </c>
      <c r="B27" s="49" t="s">
        <v>62</v>
      </c>
      <c r="C27" s="103"/>
      <c r="D27" s="104"/>
    </row>
    <row r="28" spans="1:8" x14ac:dyDescent="0.25">
      <c r="A28" s="31">
        <v>1.008</v>
      </c>
      <c r="B28" s="49" t="s">
        <v>60</v>
      </c>
      <c r="C28" s="103"/>
      <c r="D28" s="104"/>
    </row>
    <row r="29" spans="1:8" x14ac:dyDescent="0.25">
      <c r="A29" s="31">
        <v>1.0089999999999999</v>
      </c>
      <c r="B29" s="49" t="s">
        <v>61</v>
      </c>
      <c r="C29" s="103"/>
      <c r="D29" s="104"/>
    </row>
    <row r="30" spans="1:8" x14ac:dyDescent="0.25">
      <c r="A30" s="43">
        <v>1.01</v>
      </c>
      <c r="B30" s="49" t="s">
        <v>158</v>
      </c>
      <c r="C30" s="103"/>
      <c r="D30" s="104"/>
    </row>
    <row r="31" spans="1:8" x14ac:dyDescent="0.25">
      <c r="A31" s="43">
        <v>1.0109999999999999</v>
      </c>
      <c r="B31" s="127" t="s">
        <v>92</v>
      </c>
      <c r="C31" s="128">
        <f>SUM(C27:C30)</f>
        <v>0</v>
      </c>
      <c r="D31" s="105"/>
    </row>
    <row r="32" spans="1:8" s="82" customFormat="1" x14ac:dyDescent="0.25">
      <c r="A32" s="83"/>
      <c r="B32" s="97"/>
      <c r="C32" s="100"/>
      <c r="D32" s="100"/>
      <c r="E32" s="83"/>
      <c r="F32" s="83"/>
      <c r="G32" s="83"/>
      <c r="H32" s="99"/>
    </row>
    <row r="33" spans="1:8" x14ac:dyDescent="0.25">
      <c r="A33" s="107"/>
      <c r="B33" s="96" t="s">
        <v>82</v>
      </c>
      <c r="C33" s="101" t="s">
        <v>9</v>
      </c>
      <c r="D33" s="101" t="s">
        <v>86</v>
      </c>
    </row>
    <row r="34" spans="1:8" x14ac:dyDescent="0.25">
      <c r="A34" s="31">
        <v>1.012</v>
      </c>
      <c r="B34" s="49" t="s">
        <v>88</v>
      </c>
      <c r="C34" s="106"/>
      <c r="D34" s="104"/>
    </row>
    <row r="35" spans="1:8" x14ac:dyDescent="0.25">
      <c r="A35" s="31">
        <v>1.0129999999999999</v>
      </c>
      <c r="B35" s="49" t="s">
        <v>89</v>
      </c>
      <c r="C35" s="106"/>
      <c r="D35" s="104"/>
    </row>
    <row r="36" spans="1:8" x14ac:dyDescent="0.25">
      <c r="A36" s="31">
        <v>1.014</v>
      </c>
      <c r="B36" s="127" t="s">
        <v>152</v>
      </c>
      <c r="C36" s="129">
        <f>SUM(C34:C35)</f>
        <v>0</v>
      </c>
      <c r="D36" s="104"/>
    </row>
    <row r="37" spans="1:8" s="82" customFormat="1" x14ac:dyDescent="0.25">
      <c r="A37" s="83"/>
      <c r="B37" s="97"/>
      <c r="C37" s="98"/>
      <c r="D37" s="98"/>
      <c r="E37" s="83"/>
      <c r="F37" s="83"/>
      <c r="G37" s="83"/>
      <c r="H37" s="99"/>
    </row>
    <row r="38" spans="1:8" x14ac:dyDescent="0.25">
      <c r="B38" s="4" t="s">
        <v>15</v>
      </c>
    </row>
    <row r="40" spans="1:8" x14ac:dyDescent="0.25">
      <c r="B40" s="4" t="s">
        <v>159</v>
      </c>
    </row>
  </sheetData>
  <sheetProtection formatColumns="0" formatRows="0" insertColumns="0" insertRows="0" insertHyperlinks="0"/>
  <mergeCells count="1">
    <mergeCell ref="C17:D17"/>
  </mergeCells>
  <pageMargins left="0.7" right="0.7" top="0.75" bottom="0.75" header="0.3" footer="0.3"/>
  <pageSetup fitToWidth="0" orientation="landscape" r:id="rId1"/>
  <headerFooter>
    <oddFooter>&amp;C&amp;P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R101"/>
  <sheetViews>
    <sheetView topLeftCell="B7" zoomScale="80" zoomScaleNormal="80" workbookViewId="0">
      <selection activeCell="O45" sqref="O45"/>
    </sheetView>
  </sheetViews>
  <sheetFormatPr defaultColWidth="9.140625" defaultRowHeight="15" x14ac:dyDescent="0.25"/>
  <cols>
    <col min="1" max="1" width="12" customWidth="1"/>
    <col min="2" max="2" width="47.85546875" customWidth="1"/>
    <col min="3" max="3" width="54.28515625" customWidth="1"/>
    <col min="4" max="4" width="21.7109375" style="1" customWidth="1"/>
    <col min="5" max="6" width="14.42578125" style="1" customWidth="1"/>
    <col min="7" max="7" width="19.140625" style="1" bestFit="1" customWidth="1"/>
    <col min="8" max="8" width="17.140625" style="75" customWidth="1"/>
    <col min="9" max="9" width="17" style="75" customWidth="1"/>
    <col min="10" max="10" width="18" style="75" customWidth="1"/>
    <col min="11" max="11" width="17.140625" style="75" customWidth="1"/>
    <col min="12" max="12" width="16.85546875" style="75" customWidth="1"/>
    <col min="13" max="13" width="21.28515625" style="75" customWidth="1"/>
    <col min="14" max="14" width="2.85546875" style="75" customWidth="1"/>
    <col min="15" max="17" width="16.85546875" style="75" customWidth="1"/>
    <col min="18" max="18" width="29" style="2" customWidth="1"/>
    <col min="19" max="19" width="42" customWidth="1"/>
    <col min="20" max="20" width="28.7109375" customWidth="1"/>
  </cols>
  <sheetData>
    <row r="2" spans="1:3" x14ac:dyDescent="0.25">
      <c r="C2" s="3" t="s">
        <v>1</v>
      </c>
    </row>
    <row r="3" spans="1:3" x14ac:dyDescent="0.25">
      <c r="C3" s="3" t="s">
        <v>0</v>
      </c>
    </row>
    <row r="4" spans="1:3" x14ac:dyDescent="0.25">
      <c r="C4" s="3" t="str">
        <f>'Main - Grand Totals (1)'!C4</f>
        <v>RFP No. 2617-05123</v>
      </c>
    </row>
    <row r="7" spans="1:3" x14ac:dyDescent="0.25">
      <c r="A7" s="4" t="s">
        <v>2</v>
      </c>
    </row>
    <row r="8" spans="1:3" x14ac:dyDescent="0.25">
      <c r="A8" s="26" t="s">
        <v>47</v>
      </c>
    </row>
    <row r="9" spans="1:3" x14ac:dyDescent="0.25">
      <c r="A9" s="27" t="s">
        <v>153</v>
      </c>
    </row>
    <row r="10" spans="1:3" x14ac:dyDescent="0.25">
      <c r="A10" s="27" t="s">
        <v>42</v>
      </c>
    </row>
    <row r="11" spans="1:3" x14ac:dyDescent="0.25">
      <c r="A11" s="27" t="s">
        <v>3</v>
      </c>
    </row>
    <row r="12" spans="1:3" x14ac:dyDescent="0.25">
      <c r="A12" s="27" t="s">
        <v>43</v>
      </c>
    </row>
    <row r="13" spans="1:3" x14ac:dyDescent="0.25">
      <c r="A13" s="27" t="s">
        <v>8</v>
      </c>
    </row>
    <row r="14" spans="1:3" x14ac:dyDescent="0.25">
      <c r="A14" s="27" t="s">
        <v>37</v>
      </c>
    </row>
    <row r="15" spans="1:3" x14ac:dyDescent="0.25">
      <c r="A15" s="27" t="s">
        <v>13</v>
      </c>
    </row>
    <row r="16" spans="1:3" x14ac:dyDescent="0.25">
      <c r="A16" s="27"/>
    </row>
    <row r="17" spans="1:18" x14ac:dyDescent="0.25">
      <c r="A17" s="27"/>
      <c r="B17" s="11" t="s">
        <v>16</v>
      </c>
      <c r="C17" s="160">
        <f>'Main - Grand Totals (1)'!C17</f>
        <v>0</v>
      </c>
      <c r="D17" s="161"/>
      <c r="E17" s="161"/>
      <c r="F17" s="161"/>
    </row>
    <row r="18" spans="1:18" x14ac:dyDescent="0.25">
      <c r="A18" s="27"/>
      <c r="B18" s="28" t="s">
        <v>58</v>
      </c>
    </row>
    <row r="19" spans="1:18" s="1" customFormat="1" ht="30" x14ac:dyDescent="0.25">
      <c r="A19" s="29" t="s">
        <v>4</v>
      </c>
      <c r="B19" s="30" t="s">
        <v>5</v>
      </c>
      <c r="C19" s="29" t="s">
        <v>6</v>
      </c>
      <c r="D19" s="29" t="s">
        <v>7</v>
      </c>
      <c r="E19" s="29" t="s">
        <v>10</v>
      </c>
      <c r="F19" s="29" t="s">
        <v>30</v>
      </c>
      <c r="G19" s="30" t="s">
        <v>85</v>
      </c>
      <c r="H19" s="79" t="s">
        <v>49</v>
      </c>
      <c r="I19" s="79" t="s">
        <v>64</v>
      </c>
      <c r="J19" s="79" t="s">
        <v>68</v>
      </c>
      <c r="K19" s="79" t="s">
        <v>83</v>
      </c>
      <c r="L19" s="79" t="s">
        <v>84</v>
      </c>
      <c r="M19" s="79" t="s">
        <v>86</v>
      </c>
      <c r="N19" s="130"/>
      <c r="O19" s="79" t="s">
        <v>95</v>
      </c>
      <c r="P19" s="79" t="s">
        <v>96</v>
      </c>
      <c r="Q19" s="79" t="s">
        <v>161</v>
      </c>
      <c r="R19" s="30" t="s">
        <v>86</v>
      </c>
    </row>
    <row r="20" spans="1:18" x14ac:dyDescent="0.25">
      <c r="A20" s="31">
        <v>2.0009999999999999</v>
      </c>
      <c r="B20" s="124" t="s">
        <v>111</v>
      </c>
      <c r="C20" s="5" t="s">
        <v>134</v>
      </c>
      <c r="D20" s="5"/>
      <c r="E20" s="53"/>
      <c r="F20" s="147">
        <v>750</v>
      </c>
      <c r="G20" s="55">
        <f>E20*F20</f>
        <v>0</v>
      </c>
      <c r="H20" s="53"/>
      <c r="I20" s="53"/>
      <c r="J20" s="53"/>
      <c r="K20" s="53"/>
      <c r="L20" s="53"/>
      <c r="M20" s="53"/>
      <c r="N20" s="131"/>
      <c r="O20" s="53"/>
      <c r="P20" s="53"/>
      <c r="Q20" s="55">
        <f t="shared" ref="Q20:Q63" si="0">SUM(O20:P20)</f>
        <v>0</v>
      </c>
      <c r="R20" s="6"/>
    </row>
    <row r="21" spans="1:18" x14ac:dyDescent="0.25">
      <c r="A21" s="31">
        <v>2.0019999999999998</v>
      </c>
      <c r="B21" s="125" t="s">
        <v>112</v>
      </c>
      <c r="C21" s="5" t="s">
        <v>135</v>
      </c>
      <c r="D21" s="5"/>
      <c r="E21" s="53"/>
      <c r="F21" s="147">
        <v>750</v>
      </c>
      <c r="G21" s="55">
        <f t="shared" ref="G21:G62" si="1">E21*F21</f>
        <v>0</v>
      </c>
      <c r="H21" s="53"/>
      <c r="I21" s="53"/>
      <c r="J21" s="53"/>
      <c r="K21" s="53"/>
      <c r="L21" s="53"/>
      <c r="M21" s="53"/>
      <c r="N21" s="131"/>
      <c r="O21" s="53"/>
      <c r="P21" s="53"/>
      <c r="Q21" s="55">
        <f t="shared" si="0"/>
        <v>0</v>
      </c>
      <c r="R21" s="6"/>
    </row>
    <row r="22" spans="1:18" x14ac:dyDescent="0.25">
      <c r="A22" s="31">
        <v>2.0030000000000001</v>
      </c>
      <c r="B22" s="125" t="s">
        <v>132</v>
      </c>
      <c r="C22" s="5" t="s">
        <v>136</v>
      </c>
      <c r="D22" s="5"/>
      <c r="E22" s="53"/>
      <c r="F22" s="5"/>
      <c r="G22" s="55">
        <f t="shared" si="1"/>
        <v>0</v>
      </c>
      <c r="H22" s="53"/>
      <c r="I22" s="53"/>
      <c r="J22" s="53"/>
      <c r="K22" s="53"/>
      <c r="L22" s="53"/>
      <c r="M22" s="53"/>
      <c r="N22" s="131"/>
      <c r="O22" s="53"/>
      <c r="P22" s="53"/>
      <c r="Q22" s="55">
        <f t="shared" si="0"/>
        <v>0</v>
      </c>
      <c r="R22" s="6"/>
    </row>
    <row r="23" spans="1:18" x14ac:dyDescent="0.25">
      <c r="A23" s="31">
        <v>2.004</v>
      </c>
      <c r="B23" s="125" t="s">
        <v>110</v>
      </c>
      <c r="C23" s="5" t="s">
        <v>137</v>
      </c>
      <c r="D23" s="5"/>
      <c r="E23" s="53"/>
      <c r="F23" s="5"/>
      <c r="G23" s="55">
        <f t="shared" si="1"/>
        <v>0</v>
      </c>
      <c r="H23" s="53"/>
      <c r="I23" s="53"/>
      <c r="J23" s="53"/>
      <c r="K23" s="53"/>
      <c r="L23" s="53"/>
      <c r="M23" s="53"/>
      <c r="N23" s="131"/>
      <c r="O23" s="53"/>
      <c r="P23" s="53"/>
      <c r="Q23" s="55">
        <f t="shared" si="0"/>
        <v>0</v>
      </c>
      <c r="R23" s="6"/>
    </row>
    <row r="24" spans="1:18" x14ac:dyDescent="0.25">
      <c r="A24" s="31">
        <v>2.0049999999999999</v>
      </c>
      <c r="B24" s="125" t="s">
        <v>113</v>
      </c>
      <c r="C24" s="5" t="s">
        <v>139</v>
      </c>
      <c r="D24" s="5"/>
      <c r="E24" s="53"/>
      <c r="F24" s="5"/>
      <c r="G24" s="55">
        <f t="shared" si="1"/>
        <v>0</v>
      </c>
      <c r="H24" s="53"/>
      <c r="I24" s="53"/>
      <c r="J24" s="53"/>
      <c r="K24" s="53"/>
      <c r="L24" s="53"/>
      <c r="M24" s="53"/>
      <c r="N24" s="131"/>
      <c r="O24" s="53"/>
      <c r="P24" s="53"/>
      <c r="Q24" s="55">
        <f t="shared" si="0"/>
        <v>0</v>
      </c>
      <c r="R24" s="6"/>
    </row>
    <row r="25" spans="1:18" x14ac:dyDescent="0.25">
      <c r="A25" s="31">
        <v>2.0059999999999998</v>
      </c>
      <c r="B25" s="125" t="s">
        <v>114</v>
      </c>
      <c r="C25" s="146" t="s">
        <v>139</v>
      </c>
      <c r="D25" s="5"/>
      <c r="E25" s="53"/>
      <c r="F25" s="5"/>
      <c r="G25" s="55">
        <f t="shared" si="1"/>
        <v>0</v>
      </c>
      <c r="H25" s="53"/>
      <c r="I25" s="53"/>
      <c r="J25" s="53"/>
      <c r="K25" s="53"/>
      <c r="L25" s="53"/>
      <c r="M25" s="53"/>
      <c r="N25" s="131"/>
      <c r="O25" s="53"/>
      <c r="P25" s="53"/>
      <c r="Q25" s="55">
        <f t="shared" si="0"/>
        <v>0</v>
      </c>
      <c r="R25" s="6"/>
    </row>
    <row r="26" spans="1:18" x14ac:dyDescent="0.25">
      <c r="A26" s="31">
        <v>2.0070000000000001</v>
      </c>
      <c r="B26" s="125" t="s">
        <v>118</v>
      </c>
      <c r="C26" s="146" t="s">
        <v>139</v>
      </c>
      <c r="D26" s="5"/>
      <c r="E26" s="53"/>
      <c r="F26" s="5"/>
      <c r="G26" s="55">
        <f t="shared" si="1"/>
        <v>0</v>
      </c>
      <c r="H26" s="53"/>
      <c r="I26" s="53"/>
      <c r="J26" s="53"/>
      <c r="K26" s="53"/>
      <c r="L26" s="53"/>
      <c r="M26" s="53"/>
      <c r="N26" s="131"/>
      <c r="O26" s="53"/>
      <c r="P26" s="53"/>
      <c r="Q26" s="55">
        <f t="shared" si="0"/>
        <v>0</v>
      </c>
      <c r="R26" s="6"/>
    </row>
    <row r="27" spans="1:18" x14ac:dyDescent="0.25">
      <c r="A27" s="31">
        <v>2.008</v>
      </c>
      <c r="B27" s="125" t="s">
        <v>115</v>
      </c>
      <c r="C27" s="146" t="s">
        <v>139</v>
      </c>
      <c r="D27" s="5"/>
      <c r="E27" s="53"/>
      <c r="F27" s="5"/>
      <c r="G27" s="55">
        <f t="shared" si="1"/>
        <v>0</v>
      </c>
      <c r="H27" s="53"/>
      <c r="I27" s="53"/>
      <c r="J27" s="53"/>
      <c r="K27" s="53"/>
      <c r="L27" s="53"/>
      <c r="M27" s="53"/>
      <c r="N27" s="131"/>
      <c r="O27" s="53"/>
      <c r="P27" s="53"/>
      <c r="Q27" s="55">
        <f t="shared" si="0"/>
        <v>0</v>
      </c>
      <c r="R27" s="6"/>
    </row>
    <row r="28" spans="1:18" x14ac:dyDescent="0.25">
      <c r="A28" s="31">
        <v>2.0089999999999999</v>
      </c>
      <c r="B28" s="125" t="s">
        <v>116</v>
      </c>
      <c r="C28" s="146" t="s">
        <v>139</v>
      </c>
      <c r="D28" s="5"/>
      <c r="E28" s="53"/>
      <c r="F28" s="5"/>
      <c r="G28" s="55">
        <f t="shared" si="1"/>
        <v>0</v>
      </c>
      <c r="H28" s="53"/>
      <c r="I28" s="53"/>
      <c r="J28" s="53"/>
      <c r="K28" s="53"/>
      <c r="L28" s="53"/>
      <c r="M28" s="53"/>
      <c r="N28" s="131"/>
      <c r="O28" s="53"/>
      <c r="P28" s="53"/>
      <c r="Q28" s="55">
        <f t="shared" si="0"/>
        <v>0</v>
      </c>
      <c r="R28" s="6"/>
    </row>
    <row r="29" spans="1:18" x14ac:dyDescent="0.25">
      <c r="A29" s="43">
        <v>2.0099999999999998</v>
      </c>
      <c r="B29" s="125" t="s">
        <v>117</v>
      </c>
      <c r="C29" s="146" t="s">
        <v>139</v>
      </c>
      <c r="D29" s="5"/>
      <c r="E29" s="53"/>
      <c r="F29" s="5"/>
      <c r="G29" s="55">
        <f t="shared" si="1"/>
        <v>0</v>
      </c>
      <c r="H29" s="53"/>
      <c r="I29" s="53"/>
      <c r="J29" s="53"/>
      <c r="K29" s="53"/>
      <c r="L29" s="53"/>
      <c r="M29" s="53"/>
      <c r="N29" s="131"/>
      <c r="O29" s="53"/>
      <c r="P29" s="53"/>
      <c r="Q29" s="55">
        <f t="shared" si="0"/>
        <v>0</v>
      </c>
      <c r="R29" s="6"/>
    </row>
    <row r="30" spans="1:18" x14ac:dyDescent="0.25">
      <c r="A30" s="31">
        <v>2.0110000000000001</v>
      </c>
      <c r="B30" s="125" t="s">
        <v>133</v>
      </c>
      <c r="C30" s="146" t="s">
        <v>139</v>
      </c>
      <c r="D30" s="5"/>
      <c r="E30" s="53"/>
      <c r="F30" s="5"/>
      <c r="G30" s="55">
        <f t="shared" si="1"/>
        <v>0</v>
      </c>
      <c r="H30" s="53"/>
      <c r="I30" s="53"/>
      <c r="J30" s="53"/>
      <c r="K30" s="53"/>
      <c r="L30" s="53"/>
      <c r="M30" s="53"/>
      <c r="N30" s="131"/>
      <c r="O30" s="53"/>
      <c r="P30" s="53"/>
      <c r="Q30" s="55">
        <f t="shared" si="0"/>
        <v>0</v>
      </c>
      <c r="R30" s="6"/>
    </row>
    <row r="31" spans="1:18" x14ac:dyDescent="0.25">
      <c r="A31" s="31">
        <v>2.012</v>
      </c>
      <c r="B31" s="125"/>
      <c r="C31" s="5"/>
      <c r="D31" s="5"/>
      <c r="E31" s="53"/>
      <c r="F31" s="5"/>
      <c r="G31" s="55">
        <f t="shared" si="1"/>
        <v>0</v>
      </c>
      <c r="H31" s="53"/>
      <c r="I31" s="53"/>
      <c r="J31" s="53"/>
      <c r="K31" s="53"/>
      <c r="L31" s="53"/>
      <c r="M31" s="53"/>
      <c r="N31" s="131"/>
      <c r="O31" s="53"/>
      <c r="P31" s="53"/>
      <c r="Q31" s="55">
        <f t="shared" si="0"/>
        <v>0</v>
      </c>
      <c r="R31" s="6"/>
    </row>
    <row r="32" spans="1:18" x14ac:dyDescent="0.25">
      <c r="A32" s="31">
        <v>2.0129999999999999</v>
      </c>
      <c r="B32" s="126"/>
      <c r="C32" s="5"/>
      <c r="D32" s="5"/>
      <c r="E32" s="53"/>
      <c r="F32" s="5"/>
      <c r="G32" s="55">
        <f t="shared" si="1"/>
        <v>0</v>
      </c>
      <c r="H32" s="53"/>
      <c r="I32" s="53"/>
      <c r="J32" s="53"/>
      <c r="K32" s="53"/>
      <c r="L32" s="53"/>
      <c r="M32" s="53"/>
      <c r="N32" s="131"/>
      <c r="O32" s="53"/>
      <c r="P32" s="53"/>
      <c r="Q32" s="55">
        <f t="shared" si="0"/>
        <v>0</v>
      </c>
      <c r="R32" s="6"/>
    </row>
    <row r="33" spans="1:18" x14ac:dyDescent="0.25">
      <c r="A33" s="31">
        <v>2.0139999999999998</v>
      </c>
      <c r="B33" s="126"/>
      <c r="C33" s="5"/>
      <c r="D33" s="5"/>
      <c r="E33" s="53"/>
      <c r="F33" s="5"/>
      <c r="G33" s="55">
        <f t="shared" si="1"/>
        <v>0</v>
      </c>
      <c r="H33" s="53"/>
      <c r="I33" s="53"/>
      <c r="J33" s="53"/>
      <c r="K33" s="53"/>
      <c r="L33" s="53"/>
      <c r="M33" s="53"/>
      <c r="N33" s="131"/>
      <c r="O33" s="53"/>
      <c r="P33" s="53"/>
      <c r="Q33" s="55">
        <f t="shared" si="0"/>
        <v>0</v>
      </c>
      <c r="R33" s="6"/>
    </row>
    <row r="34" spans="1:18" x14ac:dyDescent="0.25">
      <c r="A34" s="31">
        <v>2.0150000000000001</v>
      </c>
      <c r="B34" s="126"/>
      <c r="C34" s="5"/>
      <c r="D34" s="5"/>
      <c r="E34" s="53"/>
      <c r="F34" s="5"/>
      <c r="G34" s="55">
        <f t="shared" si="1"/>
        <v>0</v>
      </c>
      <c r="H34" s="53"/>
      <c r="I34" s="53"/>
      <c r="J34" s="53"/>
      <c r="K34" s="53"/>
      <c r="L34" s="53"/>
      <c r="M34" s="53"/>
      <c r="N34" s="131"/>
      <c r="O34" s="53"/>
      <c r="P34" s="53"/>
      <c r="Q34" s="55">
        <f t="shared" si="0"/>
        <v>0</v>
      </c>
      <c r="R34" s="6"/>
    </row>
    <row r="35" spans="1:18" x14ac:dyDescent="0.25">
      <c r="A35" s="31">
        <v>2.016</v>
      </c>
      <c r="B35" s="126"/>
      <c r="C35" s="5"/>
      <c r="D35" s="5"/>
      <c r="E35" s="53"/>
      <c r="F35" s="5"/>
      <c r="G35" s="55">
        <f t="shared" si="1"/>
        <v>0</v>
      </c>
      <c r="H35" s="53"/>
      <c r="I35" s="53"/>
      <c r="J35" s="53"/>
      <c r="K35" s="53"/>
      <c r="L35" s="53"/>
      <c r="M35" s="53"/>
      <c r="N35" s="131"/>
      <c r="O35" s="53"/>
      <c r="P35" s="53"/>
      <c r="Q35" s="55">
        <f t="shared" si="0"/>
        <v>0</v>
      </c>
      <c r="R35" s="6"/>
    </row>
    <row r="36" spans="1:18" x14ac:dyDescent="0.25">
      <c r="A36" s="31">
        <v>2.0169999999999999</v>
      </c>
      <c r="B36" s="126"/>
      <c r="C36" s="5"/>
      <c r="D36" s="5"/>
      <c r="E36" s="53"/>
      <c r="F36" s="5"/>
      <c r="G36" s="55">
        <f t="shared" si="1"/>
        <v>0</v>
      </c>
      <c r="H36" s="53"/>
      <c r="I36" s="53"/>
      <c r="J36" s="53"/>
      <c r="K36" s="53"/>
      <c r="L36" s="53"/>
      <c r="M36" s="53"/>
      <c r="N36" s="131"/>
      <c r="O36" s="53"/>
      <c r="P36" s="53"/>
      <c r="Q36" s="55">
        <f t="shared" si="0"/>
        <v>0</v>
      </c>
      <c r="R36" s="6"/>
    </row>
    <row r="37" spans="1:18" x14ac:dyDescent="0.25">
      <c r="A37" s="31">
        <v>2.0179999999999998</v>
      </c>
      <c r="B37" s="126"/>
      <c r="C37" s="5"/>
      <c r="D37" s="5"/>
      <c r="E37" s="53"/>
      <c r="F37" s="5"/>
      <c r="G37" s="55">
        <f t="shared" si="1"/>
        <v>0</v>
      </c>
      <c r="H37" s="53"/>
      <c r="I37" s="53"/>
      <c r="J37" s="53"/>
      <c r="K37" s="53"/>
      <c r="L37" s="53"/>
      <c r="M37" s="53"/>
      <c r="N37" s="131"/>
      <c r="O37" s="53"/>
      <c r="P37" s="53"/>
      <c r="Q37" s="55">
        <f t="shared" si="0"/>
        <v>0</v>
      </c>
      <c r="R37" s="6"/>
    </row>
    <row r="38" spans="1:18" x14ac:dyDescent="0.25">
      <c r="A38" s="31">
        <v>2.0190000000000001</v>
      </c>
      <c r="B38" s="126"/>
      <c r="C38" s="5"/>
      <c r="D38" s="5"/>
      <c r="E38" s="53"/>
      <c r="F38" s="5"/>
      <c r="G38" s="55">
        <f t="shared" si="1"/>
        <v>0</v>
      </c>
      <c r="H38" s="53"/>
      <c r="I38" s="53"/>
      <c r="J38" s="53"/>
      <c r="K38" s="53"/>
      <c r="L38" s="53"/>
      <c r="M38" s="53"/>
      <c r="N38" s="131"/>
      <c r="O38" s="53"/>
      <c r="P38" s="53"/>
      <c r="Q38" s="55">
        <f t="shared" si="0"/>
        <v>0</v>
      </c>
      <c r="R38" s="6"/>
    </row>
    <row r="39" spans="1:18" x14ac:dyDescent="0.25">
      <c r="A39" s="43">
        <v>2.02</v>
      </c>
      <c r="B39" s="126"/>
      <c r="C39" s="5"/>
      <c r="D39" s="5"/>
      <c r="E39" s="53"/>
      <c r="F39" s="5"/>
      <c r="G39" s="55">
        <f t="shared" si="1"/>
        <v>0</v>
      </c>
      <c r="H39" s="53"/>
      <c r="I39" s="53"/>
      <c r="J39" s="53"/>
      <c r="K39" s="53"/>
      <c r="L39" s="53"/>
      <c r="M39" s="53"/>
      <c r="N39" s="131"/>
      <c r="O39" s="53"/>
      <c r="P39" s="53"/>
      <c r="Q39" s="55">
        <f t="shared" si="0"/>
        <v>0</v>
      </c>
      <c r="R39" s="6"/>
    </row>
    <row r="40" spans="1:18" x14ac:dyDescent="0.25">
      <c r="A40" s="31">
        <v>2.0209999999999999</v>
      </c>
      <c r="B40" s="126"/>
      <c r="C40" s="5"/>
      <c r="D40" s="5"/>
      <c r="E40" s="53"/>
      <c r="F40" s="5"/>
      <c r="G40" s="55">
        <f t="shared" si="1"/>
        <v>0</v>
      </c>
      <c r="H40" s="53"/>
      <c r="I40" s="53"/>
      <c r="J40" s="53"/>
      <c r="K40" s="53"/>
      <c r="L40" s="53"/>
      <c r="M40" s="53"/>
      <c r="N40" s="131"/>
      <c r="O40" s="53"/>
      <c r="P40" s="53"/>
      <c r="Q40" s="55">
        <f t="shared" si="0"/>
        <v>0</v>
      </c>
      <c r="R40" s="6"/>
    </row>
    <row r="41" spans="1:18" x14ac:dyDescent="0.25">
      <c r="A41" s="31">
        <v>2.0219999999999998</v>
      </c>
      <c r="B41" s="126"/>
      <c r="C41" s="5"/>
      <c r="D41" s="5"/>
      <c r="E41" s="53"/>
      <c r="F41" s="5"/>
      <c r="G41" s="55">
        <f t="shared" si="1"/>
        <v>0</v>
      </c>
      <c r="H41" s="53"/>
      <c r="I41" s="53"/>
      <c r="J41" s="53"/>
      <c r="K41" s="53"/>
      <c r="L41" s="53"/>
      <c r="M41" s="53"/>
      <c r="N41" s="131"/>
      <c r="O41" s="53"/>
      <c r="P41" s="53"/>
      <c r="Q41" s="55">
        <f t="shared" si="0"/>
        <v>0</v>
      </c>
      <c r="R41" s="6"/>
    </row>
    <row r="42" spans="1:18" x14ac:dyDescent="0.25">
      <c r="A42" s="31">
        <v>2.0230000000000001</v>
      </c>
      <c r="B42" s="126"/>
      <c r="C42" s="5"/>
      <c r="D42" s="5"/>
      <c r="E42" s="53"/>
      <c r="F42" s="5"/>
      <c r="G42" s="55">
        <f t="shared" si="1"/>
        <v>0</v>
      </c>
      <c r="H42" s="53"/>
      <c r="I42" s="53"/>
      <c r="J42" s="53"/>
      <c r="K42" s="53"/>
      <c r="L42" s="53"/>
      <c r="M42" s="53"/>
      <c r="N42" s="131"/>
      <c r="O42" s="53"/>
      <c r="P42" s="53"/>
      <c r="Q42" s="55">
        <f t="shared" si="0"/>
        <v>0</v>
      </c>
      <c r="R42" s="6"/>
    </row>
    <row r="43" spans="1:18" x14ac:dyDescent="0.25">
      <c r="A43" s="31">
        <v>2.024</v>
      </c>
      <c r="B43" s="126"/>
      <c r="C43" s="5"/>
      <c r="D43" s="5"/>
      <c r="E43" s="53"/>
      <c r="F43" s="5"/>
      <c r="G43" s="55">
        <f t="shared" si="1"/>
        <v>0</v>
      </c>
      <c r="H43" s="53"/>
      <c r="I43" s="53"/>
      <c r="J43" s="53"/>
      <c r="K43" s="53"/>
      <c r="L43" s="53"/>
      <c r="M43" s="53"/>
      <c r="N43" s="131"/>
      <c r="O43" s="53"/>
      <c r="P43" s="53"/>
      <c r="Q43" s="55">
        <f t="shared" si="0"/>
        <v>0</v>
      </c>
      <c r="R43" s="6"/>
    </row>
    <row r="44" spans="1:18" x14ac:dyDescent="0.25">
      <c r="A44" s="31">
        <v>2.0249999999999999</v>
      </c>
      <c r="B44" s="126"/>
      <c r="C44" s="5"/>
      <c r="D44" s="5"/>
      <c r="E44" s="53"/>
      <c r="F44" s="5"/>
      <c r="G44" s="55">
        <f t="shared" si="1"/>
        <v>0</v>
      </c>
      <c r="H44" s="53"/>
      <c r="I44" s="53"/>
      <c r="J44" s="53"/>
      <c r="K44" s="53"/>
      <c r="L44" s="53"/>
      <c r="M44" s="53"/>
      <c r="N44" s="131"/>
      <c r="O44" s="53"/>
      <c r="P44" s="53"/>
      <c r="Q44" s="55">
        <f t="shared" si="0"/>
        <v>0</v>
      </c>
      <c r="R44" s="6"/>
    </row>
    <row r="45" spans="1:18" x14ac:dyDescent="0.25">
      <c r="A45" s="31">
        <v>2.0259999999999998</v>
      </c>
      <c r="B45" s="126"/>
      <c r="C45" s="5"/>
      <c r="D45" s="5"/>
      <c r="E45" s="53"/>
      <c r="F45" s="5"/>
      <c r="G45" s="55">
        <f t="shared" si="1"/>
        <v>0</v>
      </c>
      <c r="H45" s="53"/>
      <c r="I45" s="53"/>
      <c r="J45" s="53"/>
      <c r="K45" s="53"/>
      <c r="L45" s="53"/>
      <c r="M45" s="53"/>
      <c r="N45" s="131"/>
      <c r="O45" s="53"/>
      <c r="P45" s="53"/>
      <c r="Q45" s="55">
        <f t="shared" si="0"/>
        <v>0</v>
      </c>
      <c r="R45" s="6"/>
    </row>
    <row r="46" spans="1:18" x14ac:dyDescent="0.25">
      <c r="A46" s="31">
        <v>2.0270000000000001</v>
      </c>
      <c r="B46" s="126"/>
      <c r="C46" s="5"/>
      <c r="D46" s="5"/>
      <c r="E46" s="53"/>
      <c r="F46" s="5"/>
      <c r="G46" s="55">
        <f t="shared" si="1"/>
        <v>0</v>
      </c>
      <c r="H46" s="53"/>
      <c r="I46" s="53"/>
      <c r="J46" s="53"/>
      <c r="K46" s="53"/>
      <c r="L46" s="53"/>
      <c r="M46" s="53"/>
      <c r="N46" s="131"/>
      <c r="O46" s="53"/>
      <c r="P46" s="53"/>
      <c r="Q46" s="55">
        <f t="shared" si="0"/>
        <v>0</v>
      </c>
      <c r="R46" s="6"/>
    </row>
    <row r="47" spans="1:18" x14ac:dyDescent="0.25">
      <c r="A47" s="31">
        <v>2.028</v>
      </c>
      <c r="B47" s="126"/>
      <c r="C47" s="5"/>
      <c r="D47" s="5"/>
      <c r="E47" s="53"/>
      <c r="F47" s="5"/>
      <c r="G47" s="55">
        <f t="shared" si="1"/>
        <v>0</v>
      </c>
      <c r="H47" s="53"/>
      <c r="I47" s="53"/>
      <c r="J47" s="53"/>
      <c r="K47" s="53"/>
      <c r="L47" s="53"/>
      <c r="M47" s="53"/>
      <c r="N47" s="131"/>
      <c r="O47" s="53"/>
      <c r="P47" s="53"/>
      <c r="Q47" s="55">
        <f t="shared" si="0"/>
        <v>0</v>
      </c>
      <c r="R47" s="6"/>
    </row>
    <row r="48" spans="1:18" ht="14.25" customHeight="1" x14ac:dyDescent="0.25">
      <c r="A48" s="31">
        <v>2.0289999999999999</v>
      </c>
      <c r="B48" s="126"/>
      <c r="C48" s="5"/>
      <c r="D48" s="5"/>
      <c r="E48" s="53"/>
      <c r="F48" s="5"/>
      <c r="G48" s="55">
        <f t="shared" si="1"/>
        <v>0</v>
      </c>
      <c r="H48" s="53"/>
      <c r="I48" s="53"/>
      <c r="J48" s="53"/>
      <c r="K48" s="53"/>
      <c r="L48" s="53"/>
      <c r="M48" s="53"/>
      <c r="N48" s="131"/>
      <c r="O48" s="53"/>
      <c r="P48" s="53"/>
      <c r="Q48" s="55">
        <f t="shared" si="0"/>
        <v>0</v>
      </c>
      <c r="R48" s="6"/>
    </row>
    <row r="49" spans="1:18" x14ac:dyDescent="0.25">
      <c r="A49" s="43">
        <v>2.0299999999999998</v>
      </c>
      <c r="B49" s="126"/>
      <c r="C49" s="5"/>
      <c r="D49" s="5"/>
      <c r="E49" s="53"/>
      <c r="F49" s="5"/>
      <c r="G49" s="55">
        <f t="shared" si="1"/>
        <v>0</v>
      </c>
      <c r="H49" s="53"/>
      <c r="I49" s="53"/>
      <c r="J49" s="53"/>
      <c r="K49" s="53"/>
      <c r="L49" s="53"/>
      <c r="M49" s="53"/>
      <c r="N49" s="131"/>
      <c r="O49" s="53"/>
      <c r="P49" s="53"/>
      <c r="Q49" s="55">
        <f t="shared" si="0"/>
        <v>0</v>
      </c>
      <c r="R49" s="6"/>
    </row>
    <row r="50" spans="1:18" x14ac:dyDescent="0.25">
      <c r="A50" s="31">
        <v>2.0310000000000001</v>
      </c>
      <c r="B50" s="126"/>
      <c r="C50" s="5"/>
      <c r="D50" s="5"/>
      <c r="E50" s="53"/>
      <c r="F50" s="5"/>
      <c r="G50" s="55">
        <f t="shared" si="1"/>
        <v>0</v>
      </c>
      <c r="H50" s="53"/>
      <c r="I50" s="53"/>
      <c r="J50" s="53"/>
      <c r="K50" s="53"/>
      <c r="L50" s="53"/>
      <c r="M50" s="53"/>
      <c r="N50" s="131"/>
      <c r="O50" s="53"/>
      <c r="P50" s="53"/>
      <c r="Q50" s="55">
        <f t="shared" si="0"/>
        <v>0</v>
      </c>
      <c r="R50" s="6"/>
    </row>
    <row r="51" spans="1:18" x14ac:dyDescent="0.25">
      <c r="A51" s="31">
        <v>2.032</v>
      </c>
      <c r="B51" s="126"/>
      <c r="C51" s="5"/>
      <c r="D51" s="5"/>
      <c r="E51" s="53"/>
      <c r="F51" s="5"/>
      <c r="G51" s="55">
        <f t="shared" si="1"/>
        <v>0</v>
      </c>
      <c r="H51" s="53"/>
      <c r="I51" s="53"/>
      <c r="J51" s="53"/>
      <c r="K51" s="53"/>
      <c r="L51" s="53"/>
      <c r="M51" s="53"/>
      <c r="N51" s="131"/>
      <c r="O51" s="53"/>
      <c r="P51" s="53"/>
      <c r="Q51" s="55">
        <f t="shared" si="0"/>
        <v>0</v>
      </c>
      <c r="R51" s="6"/>
    </row>
    <row r="52" spans="1:18" x14ac:dyDescent="0.25">
      <c r="A52" s="31">
        <v>2.0329999999999999</v>
      </c>
      <c r="B52" s="126"/>
      <c r="C52" s="5"/>
      <c r="D52" s="5"/>
      <c r="E52" s="53"/>
      <c r="F52" s="5"/>
      <c r="G52" s="55">
        <f t="shared" si="1"/>
        <v>0</v>
      </c>
      <c r="H52" s="53"/>
      <c r="I52" s="53"/>
      <c r="J52" s="53"/>
      <c r="K52" s="53"/>
      <c r="L52" s="53"/>
      <c r="M52" s="53"/>
      <c r="N52" s="131"/>
      <c r="O52" s="53"/>
      <c r="P52" s="53"/>
      <c r="Q52" s="55">
        <f t="shared" si="0"/>
        <v>0</v>
      </c>
      <c r="R52" s="6"/>
    </row>
    <row r="53" spans="1:18" x14ac:dyDescent="0.25">
      <c r="A53" s="31">
        <v>2.0339999999999998</v>
      </c>
      <c r="B53" s="126"/>
      <c r="C53" s="5"/>
      <c r="D53" s="5"/>
      <c r="E53" s="53"/>
      <c r="F53" s="5"/>
      <c r="G53" s="55">
        <f t="shared" si="1"/>
        <v>0</v>
      </c>
      <c r="H53" s="53"/>
      <c r="I53" s="53"/>
      <c r="J53" s="53"/>
      <c r="K53" s="53"/>
      <c r="L53" s="53"/>
      <c r="M53" s="53"/>
      <c r="N53" s="131"/>
      <c r="O53" s="53"/>
      <c r="P53" s="53"/>
      <c r="Q53" s="55">
        <f t="shared" si="0"/>
        <v>0</v>
      </c>
      <c r="R53" s="6"/>
    </row>
    <row r="54" spans="1:18" x14ac:dyDescent="0.25">
      <c r="A54" s="31">
        <v>2.0350000000000001</v>
      </c>
      <c r="B54" s="126"/>
      <c r="C54" s="5"/>
      <c r="D54" s="5"/>
      <c r="E54" s="53"/>
      <c r="F54" s="5"/>
      <c r="G54" s="55">
        <f t="shared" si="1"/>
        <v>0</v>
      </c>
      <c r="H54" s="53"/>
      <c r="I54" s="53"/>
      <c r="J54" s="53"/>
      <c r="K54" s="53"/>
      <c r="L54" s="53"/>
      <c r="M54" s="53"/>
      <c r="N54" s="131"/>
      <c r="O54" s="53"/>
      <c r="P54" s="53"/>
      <c r="Q54" s="55">
        <f t="shared" si="0"/>
        <v>0</v>
      </c>
      <c r="R54" s="6"/>
    </row>
    <row r="55" spans="1:18" x14ac:dyDescent="0.25">
      <c r="A55" s="31">
        <v>2.036</v>
      </c>
      <c r="B55" s="126"/>
      <c r="C55" s="5"/>
      <c r="D55" s="5"/>
      <c r="E55" s="53"/>
      <c r="F55" s="5"/>
      <c r="G55" s="55">
        <f t="shared" si="1"/>
        <v>0</v>
      </c>
      <c r="H55" s="53"/>
      <c r="I55" s="53"/>
      <c r="J55" s="53"/>
      <c r="K55" s="53"/>
      <c r="L55" s="53"/>
      <c r="M55" s="53"/>
      <c r="N55" s="131"/>
      <c r="O55" s="53"/>
      <c r="P55" s="53"/>
      <c r="Q55" s="55">
        <f t="shared" si="0"/>
        <v>0</v>
      </c>
      <c r="R55" s="6"/>
    </row>
    <row r="56" spans="1:18" x14ac:dyDescent="0.25">
      <c r="A56" s="31">
        <v>2.0369999999999999</v>
      </c>
      <c r="B56" s="126"/>
      <c r="C56" s="5"/>
      <c r="D56" s="5"/>
      <c r="E56" s="53"/>
      <c r="F56" s="5"/>
      <c r="G56" s="55">
        <f t="shared" si="1"/>
        <v>0</v>
      </c>
      <c r="H56" s="53"/>
      <c r="I56" s="53"/>
      <c r="J56" s="53"/>
      <c r="K56" s="53"/>
      <c r="L56" s="53"/>
      <c r="M56" s="53"/>
      <c r="N56" s="131"/>
      <c r="O56" s="53"/>
      <c r="P56" s="53"/>
      <c r="Q56" s="55">
        <f t="shared" si="0"/>
        <v>0</v>
      </c>
      <c r="R56" s="6"/>
    </row>
    <row r="57" spans="1:18" x14ac:dyDescent="0.25">
      <c r="A57" s="31">
        <v>2.0379999999999998</v>
      </c>
      <c r="B57" s="126"/>
      <c r="C57" s="5"/>
      <c r="D57" s="5"/>
      <c r="E57" s="53"/>
      <c r="F57" s="5"/>
      <c r="G57" s="55">
        <f t="shared" si="1"/>
        <v>0</v>
      </c>
      <c r="H57" s="53"/>
      <c r="I57" s="53"/>
      <c r="J57" s="53"/>
      <c r="K57" s="53"/>
      <c r="L57" s="53"/>
      <c r="M57" s="53"/>
      <c r="N57" s="131"/>
      <c r="O57" s="53"/>
      <c r="P57" s="53"/>
      <c r="Q57" s="55">
        <f t="shared" si="0"/>
        <v>0</v>
      </c>
      <c r="R57" s="6"/>
    </row>
    <row r="58" spans="1:18" x14ac:dyDescent="0.25">
      <c r="A58" s="31">
        <v>2.0390000000000001</v>
      </c>
      <c r="B58" s="126"/>
      <c r="C58" s="5"/>
      <c r="D58" s="5"/>
      <c r="E58" s="53"/>
      <c r="F58" s="5"/>
      <c r="G58" s="55">
        <f t="shared" si="1"/>
        <v>0</v>
      </c>
      <c r="H58" s="53"/>
      <c r="I58" s="53"/>
      <c r="J58" s="53"/>
      <c r="K58" s="53"/>
      <c r="L58" s="53"/>
      <c r="M58" s="53"/>
      <c r="N58" s="131"/>
      <c r="O58" s="53"/>
      <c r="P58" s="53"/>
      <c r="Q58" s="55">
        <f t="shared" si="0"/>
        <v>0</v>
      </c>
      <c r="R58" s="6"/>
    </row>
    <row r="59" spans="1:18" x14ac:dyDescent="0.25">
      <c r="A59" s="43">
        <v>2.04</v>
      </c>
      <c r="B59" s="126"/>
      <c r="C59" s="5"/>
      <c r="D59" s="5"/>
      <c r="E59" s="53"/>
      <c r="F59" s="5"/>
      <c r="G59" s="55">
        <f t="shared" si="1"/>
        <v>0</v>
      </c>
      <c r="H59" s="53"/>
      <c r="I59" s="53"/>
      <c r="J59" s="53"/>
      <c r="K59" s="53"/>
      <c r="L59" s="53"/>
      <c r="M59" s="53"/>
      <c r="N59" s="131"/>
      <c r="O59" s="53"/>
      <c r="P59" s="53"/>
      <c r="Q59" s="55">
        <f t="shared" si="0"/>
        <v>0</v>
      </c>
      <c r="R59" s="6"/>
    </row>
    <row r="60" spans="1:18" x14ac:dyDescent="0.25">
      <c r="A60" s="31">
        <v>2.0409999999999999</v>
      </c>
      <c r="B60" s="126"/>
      <c r="C60" s="5"/>
      <c r="D60" s="5"/>
      <c r="E60" s="53"/>
      <c r="F60" s="5"/>
      <c r="G60" s="55">
        <f t="shared" si="1"/>
        <v>0</v>
      </c>
      <c r="H60" s="53"/>
      <c r="I60" s="53"/>
      <c r="J60" s="53"/>
      <c r="K60" s="53"/>
      <c r="L60" s="53"/>
      <c r="M60" s="53"/>
      <c r="N60" s="131"/>
      <c r="O60" s="53"/>
      <c r="P60" s="53"/>
      <c r="Q60" s="55">
        <f t="shared" si="0"/>
        <v>0</v>
      </c>
      <c r="R60" s="6"/>
    </row>
    <row r="61" spans="1:18" x14ac:dyDescent="0.25">
      <c r="A61" s="31">
        <v>2.0419999999999998</v>
      </c>
      <c r="B61" s="126"/>
      <c r="C61" s="5"/>
      <c r="D61" s="5"/>
      <c r="E61" s="53"/>
      <c r="F61" s="5"/>
      <c r="G61" s="55">
        <f t="shared" si="1"/>
        <v>0</v>
      </c>
      <c r="H61" s="53"/>
      <c r="I61" s="53"/>
      <c r="J61" s="53"/>
      <c r="K61" s="53"/>
      <c r="L61" s="53"/>
      <c r="M61" s="53"/>
      <c r="N61" s="131"/>
      <c r="O61" s="53"/>
      <c r="P61" s="53"/>
      <c r="Q61" s="55">
        <f t="shared" si="0"/>
        <v>0</v>
      </c>
      <c r="R61" s="6"/>
    </row>
    <row r="62" spans="1:18" x14ac:dyDescent="0.25">
      <c r="A62" s="31">
        <v>2.0430000000000001</v>
      </c>
      <c r="B62" s="126"/>
      <c r="C62" s="5"/>
      <c r="D62" s="5"/>
      <c r="E62" s="53"/>
      <c r="F62" s="5"/>
      <c r="G62" s="55">
        <f t="shared" si="1"/>
        <v>0</v>
      </c>
      <c r="H62" s="53"/>
      <c r="I62" s="53"/>
      <c r="J62" s="53"/>
      <c r="K62" s="53"/>
      <c r="L62" s="53"/>
      <c r="M62" s="53"/>
      <c r="N62" s="131"/>
      <c r="O62" s="53"/>
      <c r="P62" s="53"/>
      <c r="Q62" s="55">
        <f t="shared" si="0"/>
        <v>0</v>
      </c>
      <c r="R62" s="6"/>
    </row>
    <row r="63" spans="1:18" x14ac:dyDescent="0.25">
      <c r="A63" s="31"/>
      <c r="C63" s="80"/>
      <c r="D63" s="51"/>
      <c r="E63" s="51"/>
      <c r="F63" s="52" t="s">
        <v>53</v>
      </c>
      <c r="G63" s="113">
        <f>SUM(G20:G62)</f>
        <v>0</v>
      </c>
      <c r="H63" s="118">
        <f>SUM(H20:H62)</f>
        <v>0</v>
      </c>
      <c r="I63" s="118">
        <f>SUM(I20:I62)</f>
        <v>0</v>
      </c>
      <c r="J63" s="118">
        <f>SUM(J20:J62)</f>
        <v>0</v>
      </c>
      <c r="K63" s="118">
        <f t="shared" ref="K63:O63" si="2">SUM(K20:K62)</f>
        <v>0</v>
      </c>
      <c r="L63" s="118">
        <f t="shared" si="2"/>
        <v>0</v>
      </c>
      <c r="M63" s="81"/>
      <c r="N63" s="132"/>
      <c r="O63" s="118">
        <f t="shared" si="2"/>
        <v>0</v>
      </c>
      <c r="P63" s="118">
        <f t="shared" ref="P63" si="3">SUM(P20:P62)</f>
        <v>0</v>
      </c>
      <c r="Q63" s="55">
        <f t="shared" si="0"/>
        <v>0</v>
      </c>
      <c r="R63" s="6"/>
    </row>
    <row r="64" spans="1:18" x14ac:dyDescent="0.25">
      <c r="B64" s="28"/>
      <c r="G64"/>
      <c r="H64" s="1"/>
      <c r="I64" s="1"/>
      <c r="J64" s="1"/>
      <c r="K64"/>
      <c r="L64" s="1"/>
      <c r="M64" s="1"/>
      <c r="N64" s="1"/>
      <c r="O64" s="1"/>
      <c r="P64"/>
      <c r="Q64" s="1"/>
    </row>
    <row r="65" spans="1:18" x14ac:dyDescent="0.25">
      <c r="B65" s="32" t="s">
        <v>29</v>
      </c>
      <c r="G65"/>
      <c r="H65" s="1"/>
      <c r="I65" s="1"/>
      <c r="J65" s="1"/>
      <c r="K65"/>
      <c r="L65" s="1"/>
      <c r="M65" s="1"/>
      <c r="N65" s="1"/>
      <c r="O65" s="1"/>
      <c r="P65"/>
      <c r="Q65" s="1"/>
    </row>
    <row r="66" spans="1:18" s="1" customFormat="1" ht="30" x14ac:dyDescent="0.25">
      <c r="A66" s="33" t="s">
        <v>4</v>
      </c>
      <c r="B66" s="34" t="s">
        <v>54</v>
      </c>
      <c r="C66" s="34" t="s">
        <v>11</v>
      </c>
      <c r="D66" s="35" t="s">
        <v>7</v>
      </c>
      <c r="E66" s="34" t="s">
        <v>10</v>
      </c>
      <c r="F66" s="29" t="s">
        <v>30</v>
      </c>
      <c r="G66" s="30" t="s">
        <v>85</v>
      </c>
      <c r="H66" s="77" t="s">
        <v>49</v>
      </c>
      <c r="I66" s="77" t="s">
        <v>64</v>
      </c>
      <c r="J66" s="77" t="s">
        <v>68</v>
      </c>
      <c r="K66" s="79" t="s">
        <v>83</v>
      </c>
      <c r="L66" s="79" t="s">
        <v>84</v>
      </c>
      <c r="M66" s="79" t="s">
        <v>86</v>
      </c>
      <c r="N66" s="130"/>
      <c r="O66" s="79" t="s">
        <v>90</v>
      </c>
      <c r="P66" s="79" t="s">
        <v>87</v>
      </c>
      <c r="Q66" s="79" t="s">
        <v>94</v>
      </c>
      <c r="R66" s="30" t="s">
        <v>86</v>
      </c>
    </row>
    <row r="67" spans="1:18" x14ac:dyDescent="0.25">
      <c r="A67" s="108">
        <v>2.044</v>
      </c>
      <c r="B67" s="9"/>
      <c r="C67" s="9"/>
      <c r="D67" s="5"/>
      <c r="E67" s="10"/>
      <c r="F67" s="10"/>
      <c r="G67" s="56">
        <f>E67*F67</f>
        <v>0</v>
      </c>
      <c r="H67" s="10"/>
      <c r="I67" s="10"/>
      <c r="J67" s="10"/>
      <c r="K67" s="10"/>
      <c r="L67" s="10"/>
      <c r="M67" s="10"/>
      <c r="N67" s="110"/>
      <c r="O67" s="10"/>
      <c r="P67" s="10"/>
      <c r="Q67" s="117">
        <f t="shared" ref="Q67:Q80" si="4">SUM(O67:P67)</f>
        <v>0</v>
      </c>
      <c r="R67" s="10"/>
    </row>
    <row r="68" spans="1:18" x14ac:dyDescent="0.25">
      <c r="A68" s="36">
        <v>2.0449999999999999</v>
      </c>
      <c r="B68" s="9"/>
      <c r="C68" s="9"/>
      <c r="D68" s="5"/>
      <c r="E68" s="10"/>
      <c r="F68" s="10"/>
      <c r="G68" s="56">
        <f t="shared" ref="G68:G79" si="5">E68*F68</f>
        <v>0</v>
      </c>
      <c r="H68" s="10"/>
      <c r="I68" s="10"/>
      <c r="J68" s="10"/>
      <c r="K68" s="10"/>
      <c r="L68" s="10"/>
      <c r="M68" s="10"/>
      <c r="N68" s="110"/>
      <c r="O68" s="10"/>
      <c r="P68" s="10"/>
      <c r="Q68" s="117">
        <f t="shared" si="4"/>
        <v>0</v>
      </c>
      <c r="R68" s="90"/>
    </row>
    <row r="69" spans="1:18" x14ac:dyDescent="0.25">
      <c r="A69" s="108">
        <v>2.0459999999999998</v>
      </c>
      <c r="B69" s="9"/>
      <c r="C69" s="9"/>
      <c r="D69" s="5"/>
      <c r="E69" s="10"/>
      <c r="F69" s="10"/>
      <c r="G69" s="56">
        <f t="shared" si="5"/>
        <v>0</v>
      </c>
      <c r="H69" s="10"/>
      <c r="I69" s="10"/>
      <c r="J69" s="10"/>
      <c r="K69" s="10"/>
      <c r="L69" s="10"/>
      <c r="M69" s="10"/>
      <c r="N69" s="110"/>
      <c r="O69" s="10"/>
      <c r="P69" s="10"/>
      <c r="Q69" s="117">
        <f t="shared" si="4"/>
        <v>0</v>
      </c>
      <c r="R69" s="90"/>
    </row>
    <row r="70" spans="1:18" x14ac:dyDescent="0.25">
      <c r="A70" s="36">
        <v>2.0470000000000002</v>
      </c>
      <c r="B70" s="9"/>
      <c r="C70" s="9"/>
      <c r="D70" s="5"/>
      <c r="E70" s="10"/>
      <c r="F70" s="10"/>
      <c r="G70" s="56">
        <f t="shared" si="5"/>
        <v>0</v>
      </c>
      <c r="H70" s="10"/>
      <c r="I70" s="10"/>
      <c r="J70" s="10"/>
      <c r="K70" s="10"/>
      <c r="L70" s="10"/>
      <c r="M70" s="10"/>
      <c r="N70" s="110"/>
      <c r="O70" s="10"/>
      <c r="P70" s="10"/>
      <c r="Q70" s="117">
        <f t="shared" si="4"/>
        <v>0</v>
      </c>
      <c r="R70" s="90"/>
    </row>
    <row r="71" spans="1:18" x14ac:dyDescent="0.25">
      <c r="A71" s="108">
        <v>2.048</v>
      </c>
      <c r="B71" s="9"/>
      <c r="C71" s="9"/>
      <c r="D71" s="5"/>
      <c r="E71" s="10"/>
      <c r="F71" s="10"/>
      <c r="G71" s="56">
        <f t="shared" si="5"/>
        <v>0</v>
      </c>
      <c r="H71" s="10"/>
      <c r="I71" s="10"/>
      <c r="J71" s="10"/>
      <c r="K71" s="10"/>
      <c r="L71" s="10"/>
      <c r="M71" s="10"/>
      <c r="N71" s="110"/>
      <c r="O71" s="10"/>
      <c r="P71" s="10"/>
      <c r="Q71" s="117">
        <f t="shared" si="4"/>
        <v>0</v>
      </c>
      <c r="R71" s="90"/>
    </row>
    <row r="72" spans="1:18" x14ac:dyDescent="0.25">
      <c r="A72" s="36">
        <v>2.0489999999999999</v>
      </c>
      <c r="B72" s="9"/>
      <c r="C72" s="9"/>
      <c r="D72" s="5"/>
      <c r="E72" s="10"/>
      <c r="F72" s="10"/>
      <c r="G72" s="56">
        <f t="shared" si="5"/>
        <v>0</v>
      </c>
      <c r="H72" s="10"/>
      <c r="I72" s="10"/>
      <c r="J72" s="10"/>
      <c r="K72" s="10"/>
      <c r="L72" s="10"/>
      <c r="M72" s="10"/>
      <c r="N72" s="110"/>
      <c r="O72" s="10"/>
      <c r="P72" s="10"/>
      <c r="Q72" s="117">
        <f t="shared" si="4"/>
        <v>0</v>
      </c>
      <c r="R72" s="90"/>
    </row>
    <row r="73" spans="1:18" x14ac:dyDescent="0.25">
      <c r="A73" s="108">
        <v>2.0499999999999998</v>
      </c>
      <c r="B73" s="9"/>
      <c r="C73" s="9"/>
      <c r="D73" s="5"/>
      <c r="E73" s="10"/>
      <c r="F73" s="10"/>
      <c r="G73" s="56">
        <f t="shared" si="5"/>
        <v>0</v>
      </c>
      <c r="H73" s="10"/>
      <c r="I73" s="10"/>
      <c r="J73" s="10"/>
      <c r="K73" s="10"/>
      <c r="L73" s="10"/>
      <c r="M73" s="10"/>
      <c r="N73" s="110"/>
      <c r="O73" s="10"/>
      <c r="P73" s="10"/>
      <c r="Q73" s="117">
        <f t="shared" si="4"/>
        <v>0</v>
      </c>
      <c r="R73" s="90"/>
    </row>
    <row r="74" spans="1:18" x14ac:dyDescent="0.25">
      <c r="A74" s="36">
        <v>2.0510000000000002</v>
      </c>
      <c r="B74" s="9"/>
      <c r="C74" s="9"/>
      <c r="D74" s="5"/>
      <c r="E74" s="10"/>
      <c r="F74" s="10"/>
      <c r="G74" s="56">
        <f t="shared" si="5"/>
        <v>0</v>
      </c>
      <c r="H74" s="10"/>
      <c r="I74" s="10"/>
      <c r="J74" s="10"/>
      <c r="K74" s="10"/>
      <c r="L74" s="10"/>
      <c r="M74" s="10"/>
      <c r="N74" s="110"/>
      <c r="O74" s="10"/>
      <c r="P74" s="10"/>
      <c r="Q74" s="117">
        <f t="shared" si="4"/>
        <v>0</v>
      </c>
      <c r="R74" s="90"/>
    </row>
    <row r="75" spans="1:18" x14ac:dyDescent="0.25">
      <c r="A75" s="108">
        <v>2.052</v>
      </c>
      <c r="B75" s="9"/>
      <c r="C75" s="9"/>
      <c r="D75" s="5"/>
      <c r="E75" s="10"/>
      <c r="F75" s="10"/>
      <c r="G75" s="56">
        <f t="shared" si="5"/>
        <v>0</v>
      </c>
      <c r="H75" s="10"/>
      <c r="I75" s="10"/>
      <c r="J75" s="10"/>
      <c r="K75" s="10"/>
      <c r="L75" s="10"/>
      <c r="M75" s="10"/>
      <c r="N75" s="110"/>
      <c r="O75" s="10"/>
      <c r="P75" s="10"/>
      <c r="Q75" s="117">
        <f t="shared" si="4"/>
        <v>0</v>
      </c>
      <c r="R75" s="90"/>
    </row>
    <row r="76" spans="1:18" x14ac:dyDescent="0.25">
      <c r="A76" s="36">
        <v>2.0529999999999999</v>
      </c>
      <c r="B76" s="9"/>
      <c r="C76" s="9"/>
      <c r="D76" s="5"/>
      <c r="E76" s="10"/>
      <c r="F76" s="10"/>
      <c r="G76" s="56">
        <f t="shared" si="5"/>
        <v>0</v>
      </c>
      <c r="H76" s="10"/>
      <c r="I76" s="10"/>
      <c r="J76" s="10"/>
      <c r="K76" s="10"/>
      <c r="L76" s="10"/>
      <c r="M76" s="10"/>
      <c r="N76" s="110"/>
      <c r="O76" s="10"/>
      <c r="P76" s="10"/>
      <c r="Q76" s="117">
        <f t="shared" si="4"/>
        <v>0</v>
      </c>
      <c r="R76" s="90"/>
    </row>
    <row r="77" spans="1:18" x14ac:dyDescent="0.25">
      <c r="A77" s="108">
        <v>2.0539999999999998</v>
      </c>
      <c r="B77" s="9"/>
      <c r="C77" s="9"/>
      <c r="D77" s="5"/>
      <c r="E77" s="10"/>
      <c r="F77" s="10"/>
      <c r="G77" s="56">
        <f t="shared" si="5"/>
        <v>0</v>
      </c>
      <c r="H77" s="10"/>
      <c r="I77" s="10"/>
      <c r="J77" s="10"/>
      <c r="K77" s="10"/>
      <c r="L77" s="10"/>
      <c r="M77" s="10"/>
      <c r="N77" s="110"/>
      <c r="O77" s="10"/>
      <c r="P77" s="10"/>
      <c r="Q77" s="117">
        <f t="shared" si="4"/>
        <v>0</v>
      </c>
      <c r="R77" s="90"/>
    </row>
    <row r="78" spans="1:18" x14ac:dyDescent="0.25">
      <c r="A78" s="36">
        <v>2.0550000000000002</v>
      </c>
      <c r="B78" s="9"/>
      <c r="C78" s="9"/>
      <c r="D78" s="5"/>
      <c r="E78" s="10"/>
      <c r="F78" s="10"/>
      <c r="G78" s="56">
        <f t="shared" si="5"/>
        <v>0</v>
      </c>
      <c r="H78" s="10"/>
      <c r="I78" s="10"/>
      <c r="J78" s="10"/>
      <c r="K78" s="10"/>
      <c r="L78" s="10"/>
      <c r="M78" s="10"/>
      <c r="N78" s="110"/>
      <c r="O78" s="10"/>
      <c r="P78" s="10"/>
      <c r="Q78" s="117">
        <f t="shared" si="4"/>
        <v>0</v>
      </c>
      <c r="R78" s="90"/>
    </row>
    <row r="79" spans="1:18" x14ac:dyDescent="0.25">
      <c r="A79" s="108">
        <v>2.056</v>
      </c>
      <c r="B79" s="9"/>
      <c r="C79" s="9"/>
      <c r="D79" s="5"/>
      <c r="E79" s="10"/>
      <c r="F79" s="10"/>
      <c r="G79" s="56">
        <f t="shared" si="5"/>
        <v>0</v>
      </c>
      <c r="H79" s="10"/>
      <c r="I79" s="95"/>
      <c r="J79" s="10"/>
      <c r="K79" s="10"/>
      <c r="L79" s="10"/>
      <c r="M79" s="10"/>
      <c r="N79" s="110"/>
      <c r="O79" s="10"/>
      <c r="P79" s="10"/>
      <c r="Q79" s="117">
        <f t="shared" si="4"/>
        <v>0</v>
      </c>
      <c r="R79" s="90"/>
    </row>
    <row r="80" spans="1:18" x14ac:dyDescent="0.25">
      <c r="A80" s="108"/>
      <c r="B80" s="14"/>
      <c r="C80" s="112"/>
      <c r="D80" s="51"/>
      <c r="E80" s="51"/>
      <c r="F80" s="52" t="s">
        <v>39</v>
      </c>
      <c r="G80" s="54">
        <f>SUM(G67:G79)</f>
        <v>0</v>
      </c>
      <c r="H80" s="117">
        <f>SUM(H67:H79)</f>
        <v>0</v>
      </c>
      <c r="I80" s="119">
        <f>SUM(I67:I79)</f>
        <v>0</v>
      </c>
      <c r="J80" s="119">
        <f>SUM(J67:J79)</f>
        <v>0</v>
      </c>
      <c r="K80" s="119">
        <f t="shared" ref="K80:O80" si="6">SUM(K67:K79)</f>
        <v>0</v>
      </c>
      <c r="L80" s="119">
        <f t="shared" si="6"/>
        <v>0</v>
      </c>
      <c r="M80" s="91"/>
      <c r="N80" s="133"/>
      <c r="O80" s="119">
        <f t="shared" si="6"/>
        <v>0</v>
      </c>
      <c r="P80" s="119">
        <f t="shared" ref="P80" si="7">SUM(P67:P79)</f>
        <v>0</v>
      </c>
      <c r="Q80" s="117">
        <f t="shared" si="4"/>
        <v>0</v>
      </c>
      <c r="R80" s="9"/>
    </row>
    <row r="81" spans="1:18" x14ac:dyDescent="0.25">
      <c r="D81" s="114"/>
      <c r="E81" s="115"/>
      <c r="F81" s="116"/>
      <c r="G81" s="109"/>
      <c r="H81" s="110"/>
      <c r="I81" s="110"/>
      <c r="J81" s="110"/>
      <c r="K81" s="110"/>
      <c r="L81" s="110"/>
      <c r="M81" s="110"/>
      <c r="N81" s="110"/>
      <c r="O81" s="110"/>
      <c r="P81" s="110"/>
      <c r="Q81" s="110"/>
      <c r="R81" s="111"/>
    </row>
    <row r="82" spans="1:18" x14ac:dyDescent="0.25">
      <c r="B82" s="157" t="s">
        <v>93</v>
      </c>
      <c r="C82" s="158"/>
      <c r="D82" s="159"/>
    </row>
    <row r="83" spans="1:18" ht="30" x14ac:dyDescent="0.25">
      <c r="A83" s="33" t="s">
        <v>4</v>
      </c>
      <c r="B83" s="34" t="s">
        <v>5</v>
      </c>
      <c r="C83" s="34" t="s">
        <v>11</v>
      </c>
      <c r="D83" s="35" t="s">
        <v>7</v>
      </c>
      <c r="E83" s="34" t="s">
        <v>10</v>
      </c>
      <c r="F83" s="29" t="s">
        <v>30</v>
      </c>
      <c r="G83" s="30" t="s">
        <v>85</v>
      </c>
      <c r="H83" s="77" t="s">
        <v>49</v>
      </c>
      <c r="I83" s="77" t="s">
        <v>64</v>
      </c>
      <c r="J83" s="77" t="s">
        <v>68</v>
      </c>
      <c r="K83" s="79" t="s">
        <v>83</v>
      </c>
      <c r="L83" s="79" t="s">
        <v>84</v>
      </c>
      <c r="M83" s="79" t="s">
        <v>86</v>
      </c>
      <c r="N83" s="130"/>
      <c r="O83" s="79" t="s">
        <v>90</v>
      </c>
      <c r="P83" s="79" t="s">
        <v>87</v>
      </c>
      <c r="Q83" s="79" t="s">
        <v>94</v>
      </c>
      <c r="R83" s="30" t="s">
        <v>86</v>
      </c>
    </row>
    <row r="84" spans="1:18" x14ac:dyDescent="0.25">
      <c r="A84" s="108">
        <v>2.0569999999999999</v>
      </c>
      <c r="B84" s="9"/>
      <c r="C84" s="9"/>
      <c r="D84" s="5"/>
      <c r="E84" s="10"/>
      <c r="F84" s="10"/>
      <c r="G84" s="56">
        <f>E84*F84</f>
        <v>0</v>
      </c>
      <c r="H84" s="10"/>
      <c r="I84" s="10"/>
      <c r="J84" s="10"/>
      <c r="K84" s="10"/>
      <c r="L84" s="10"/>
      <c r="M84" s="10"/>
      <c r="N84" s="110"/>
      <c r="O84" s="10"/>
      <c r="P84" s="10"/>
      <c r="Q84" s="117">
        <f t="shared" ref="Q84:Q97" si="8">SUM(O84:P84)</f>
        <v>0</v>
      </c>
      <c r="R84" s="10"/>
    </row>
    <row r="85" spans="1:18" x14ac:dyDescent="0.25">
      <c r="A85" s="36">
        <v>2.0579999999999998</v>
      </c>
      <c r="B85" s="9"/>
      <c r="C85" s="9"/>
      <c r="D85" s="5"/>
      <c r="E85" s="10"/>
      <c r="F85" s="10"/>
      <c r="G85" s="56">
        <f t="shared" ref="G85:G96" si="9">E85*F85</f>
        <v>0</v>
      </c>
      <c r="H85" s="10"/>
      <c r="I85" s="10"/>
      <c r="J85" s="10"/>
      <c r="K85" s="10"/>
      <c r="L85" s="10"/>
      <c r="M85" s="10"/>
      <c r="N85" s="110"/>
      <c r="O85" s="10"/>
      <c r="P85" s="10"/>
      <c r="Q85" s="117">
        <f t="shared" si="8"/>
        <v>0</v>
      </c>
      <c r="R85" s="90"/>
    </row>
    <row r="86" spans="1:18" x14ac:dyDescent="0.25">
      <c r="A86" s="108">
        <v>2.0590000000000002</v>
      </c>
      <c r="B86" s="9"/>
      <c r="C86" s="9"/>
      <c r="D86" s="5"/>
      <c r="E86" s="10"/>
      <c r="F86" s="10"/>
      <c r="G86" s="56">
        <f t="shared" si="9"/>
        <v>0</v>
      </c>
      <c r="H86" s="10"/>
      <c r="I86" s="10"/>
      <c r="J86" s="10"/>
      <c r="K86" s="10"/>
      <c r="L86" s="10"/>
      <c r="M86" s="10"/>
      <c r="N86" s="110"/>
      <c r="O86" s="10"/>
      <c r="P86" s="10"/>
      <c r="Q86" s="117">
        <f t="shared" si="8"/>
        <v>0</v>
      </c>
      <c r="R86" s="90"/>
    </row>
    <row r="87" spans="1:18" x14ac:dyDescent="0.25">
      <c r="A87" s="108">
        <v>2.06</v>
      </c>
      <c r="B87" s="9"/>
      <c r="C87" s="9"/>
      <c r="D87" s="5"/>
      <c r="E87" s="10"/>
      <c r="F87" s="10"/>
      <c r="G87" s="56">
        <f t="shared" si="9"/>
        <v>0</v>
      </c>
      <c r="H87" s="10"/>
      <c r="I87" s="10"/>
      <c r="J87" s="10"/>
      <c r="K87" s="10"/>
      <c r="L87" s="10"/>
      <c r="M87" s="10"/>
      <c r="N87" s="110"/>
      <c r="O87" s="10"/>
      <c r="P87" s="10"/>
      <c r="Q87" s="117">
        <f t="shared" si="8"/>
        <v>0</v>
      </c>
      <c r="R87" s="90"/>
    </row>
    <row r="88" spans="1:18" x14ac:dyDescent="0.25">
      <c r="A88" s="108">
        <v>2.0609999999999999</v>
      </c>
      <c r="B88" s="9"/>
      <c r="C88" s="9"/>
      <c r="D88" s="5"/>
      <c r="E88" s="10"/>
      <c r="F88" s="10"/>
      <c r="G88" s="56">
        <f t="shared" si="9"/>
        <v>0</v>
      </c>
      <c r="H88" s="10"/>
      <c r="I88" s="10"/>
      <c r="J88" s="10"/>
      <c r="K88" s="10"/>
      <c r="L88" s="10"/>
      <c r="M88" s="10"/>
      <c r="N88" s="110"/>
      <c r="O88" s="10"/>
      <c r="P88" s="10"/>
      <c r="Q88" s="117">
        <f t="shared" si="8"/>
        <v>0</v>
      </c>
      <c r="R88" s="90"/>
    </row>
    <row r="89" spans="1:18" x14ac:dyDescent="0.25">
      <c r="A89" s="36">
        <v>2.0619999999999998</v>
      </c>
      <c r="B89" s="9"/>
      <c r="C89" s="9"/>
      <c r="D89" s="5"/>
      <c r="E89" s="10"/>
      <c r="F89" s="10"/>
      <c r="G89" s="56">
        <f t="shared" si="9"/>
        <v>0</v>
      </c>
      <c r="H89" s="10"/>
      <c r="I89" s="10"/>
      <c r="J89" s="10"/>
      <c r="K89" s="10"/>
      <c r="L89" s="10"/>
      <c r="M89" s="10"/>
      <c r="N89" s="110"/>
      <c r="O89" s="10"/>
      <c r="P89" s="10"/>
      <c r="Q89" s="117">
        <f t="shared" si="8"/>
        <v>0</v>
      </c>
      <c r="R89" s="90"/>
    </row>
    <row r="90" spans="1:18" x14ac:dyDescent="0.25">
      <c r="A90" s="108">
        <v>2.0630000000000002</v>
      </c>
      <c r="B90" s="9"/>
      <c r="C90" s="9"/>
      <c r="D90" s="5"/>
      <c r="E90" s="10"/>
      <c r="F90" s="10"/>
      <c r="G90" s="56">
        <f t="shared" si="9"/>
        <v>0</v>
      </c>
      <c r="H90" s="10"/>
      <c r="I90" s="10"/>
      <c r="J90" s="10"/>
      <c r="K90" s="10"/>
      <c r="L90" s="10"/>
      <c r="M90" s="10"/>
      <c r="N90" s="110"/>
      <c r="O90" s="10"/>
      <c r="P90" s="10"/>
      <c r="Q90" s="117">
        <f t="shared" si="8"/>
        <v>0</v>
      </c>
      <c r="R90" s="90"/>
    </row>
    <row r="91" spans="1:18" x14ac:dyDescent="0.25">
      <c r="A91" s="36">
        <v>2.0640000000000001</v>
      </c>
      <c r="B91" s="9"/>
      <c r="C91" s="9"/>
      <c r="D91" s="5"/>
      <c r="E91" s="10"/>
      <c r="F91" s="10"/>
      <c r="G91" s="56">
        <f t="shared" si="9"/>
        <v>0</v>
      </c>
      <c r="H91" s="10"/>
      <c r="I91" s="10"/>
      <c r="J91" s="10"/>
      <c r="K91" s="10"/>
      <c r="L91" s="10"/>
      <c r="M91" s="10"/>
      <c r="N91" s="110"/>
      <c r="O91" s="10"/>
      <c r="P91" s="10"/>
      <c r="Q91" s="117">
        <f t="shared" si="8"/>
        <v>0</v>
      </c>
      <c r="R91" s="90"/>
    </row>
    <row r="92" spans="1:18" x14ac:dyDescent="0.25">
      <c r="A92" s="108">
        <v>2.0649999999999999</v>
      </c>
      <c r="B92" s="9"/>
      <c r="C92" s="9"/>
      <c r="D92" s="5"/>
      <c r="E92" s="10"/>
      <c r="F92" s="10"/>
      <c r="G92" s="56">
        <f t="shared" si="9"/>
        <v>0</v>
      </c>
      <c r="H92" s="10"/>
      <c r="I92" s="10"/>
      <c r="J92" s="10"/>
      <c r="K92" s="10"/>
      <c r="L92" s="10"/>
      <c r="M92" s="10"/>
      <c r="N92" s="110"/>
      <c r="O92" s="10"/>
      <c r="P92" s="10"/>
      <c r="Q92" s="117">
        <f t="shared" si="8"/>
        <v>0</v>
      </c>
      <c r="R92" s="90"/>
    </row>
    <row r="93" spans="1:18" x14ac:dyDescent="0.25">
      <c r="A93" s="36">
        <v>2.0659999999999998</v>
      </c>
      <c r="B93" s="9"/>
      <c r="C93" s="9"/>
      <c r="D93" s="5"/>
      <c r="E93" s="10"/>
      <c r="F93" s="10"/>
      <c r="G93" s="56">
        <f t="shared" si="9"/>
        <v>0</v>
      </c>
      <c r="H93" s="10"/>
      <c r="I93" s="10"/>
      <c r="J93" s="10"/>
      <c r="K93" s="10"/>
      <c r="L93" s="10"/>
      <c r="M93" s="10"/>
      <c r="N93" s="110"/>
      <c r="O93" s="10"/>
      <c r="P93" s="10"/>
      <c r="Q93" s="117">
        <f t="shared" si="8"/>
        <v>0</v>
      </c>
      <c r="R93" s="90"/>
    </row>
    <row r="94" spans="1:18" x14ac:dyDescent="0.25">
      <c r="A94" s="108">
        <v>2.0670000000000002</v>
      </c>
      <c r="B94" s="9"/>
      <c r="C94" s="9"/>
      <c r="D94" s="5"/>
      <c r="E94" s="10"/>
      <c r="F94" s="10"/>
      <c r="G94" s="56">
        <f t="shared" si="9"/>
        <v>0</v>
      </c>
      <c r="H94" s="10"/>
      <c r="I94" s="10"/>
      <c r="J94" s="10"/>
      <c r="K94" s="10"/>
      <c r="L94" s="10"/>
      <c r="M94" s="10"/>
      <c r="N94" s="110"/>
      <c r="O94" s="10"/>
      <c r="P94" s="10"/>
      <c r="Q94" s="117">
        <f t="shared" si="8"/>
        <v>0</v>
      </c>
      <c r="R94" s="90"/>
    </row>
    <row r="95" spans="1:18" x14ac:dyDescent="0.25">
      <c r="A95" s="36">
        <v>2.0680000000000001</v>
      </c>
      <c r="B95" s="9"/>
      <c r="C95" s="9"/>
      <c r="D95" s="5"/>
      <c r="E95" s="10"/>
      <c r="F95" s="10"/>
      <c r="G95" s="56">
        <f t="shared" si="9"/>
        <v>0</v>
      </c>
      <c r="H95" s="10"/>
      <c r="I95" s="10"/>
      <c r="J95" s="10"/>
      <c r="K95" s="10"/>
      <c r="L95" s="10"/>
      <c r="M95" s="10"/>
      <c r="N95" s="110"/>
      <c r="O95" s="10"/>
      <c r="P95" s="10"/>
      <c r="Q95" s="117">
        <f t="shared" si="8"/>
        <v>0</v>
      </c>
      <c r="R95" s="90"/>
    </row>
    <row r="96" spans="1:18" x14ac:dyDescent="0.25">
      <c r="A96" s="108">
        <v>2.069</v>
      </c>
      <c r="B96" s="9"/>
      <c r="C96" s="9"/>
      <c r="D96" s="5"/>
      <c r="E96" s="10"/>
      <c r="F96" s="10"/>
      <c r="G96" s="56">
        <f t="shared" si="9"/>
        <v>0</v>
      </c>
      <c r="H96" s="10"/>
      <c r="I96" s="95"/>
      <c r="J96" s="10"/>
      <c r="K96" s="10"/>
      <c r="L96" s="10"/>
      <c r="M96" s="10"/>
      <c r="N96" s="110"/>
      <c r="O96" s="10"/>
      <c r="P96" s="10"/>
      <c r="Q96" s="117">
        <f t="shared" si="8"/>
        <v>0</v>
      </c>
      <c r="R96" s="90"/>
    </row>
    <row r="97" spans="1:18" x14ac:dyDescent="0.25">
      <c r="A97" s="108"/>
      <c r="C97" s="112"/>
      <c r="D97" s="51"/>
      <c r="E97" s="51"/>
      <c r="F97" s="52" t="s">
        <v>99</v>
      </c>
      <c r="G97" s="54">
        <f>SUM(G84:G96)</f>
        <v>0</v>
      </c>
      <c r="H97" s="117">
        <f>SUM(H84:H96)</f>
        <v>0</v>
      </c>
      <c r="I97" s="119">
        <f>SUM(I84:I96)</f>
        <v>0</v>
      </c>
      <c r="J97" s="119">
        <f>SUM(J84:J96)</f>
        <v>0</v>
      </c>
      <c r="K97" s="119">
        <f t="shared" ref="K97:L97" si="10">SUM(K84:K96)</f>
        <v>0</v>
      </c>
      <c r="L97" s="119">
        <f t="shared" si="10"/>
        <v>0</v>
      </c>
      <c r="M97" s="91"/>
      <c r="N97" s="133"/>
      <c r="O97" s="119">
        <f t="shared" ref="O97:P97" si="11">SUM(O84:O96)</f>
        <v>0</v>
      </c>
      <c r="P97" s="119">
        <f t="shared" si="11"/>
        <v>0</v>
      </c>
      <c r="Q97" s="117">
        <f t="shared" si="8"/>
        <v>0</v>
      </c>
      <c r="R97" s="9"/>
    </row>
    <row r="100" spans="1:18" x14ac:dyDescent="0.25">
      <c r="B100" s="4" t="s">
        <v>12</v>
      </c>
    </row>
    <row r="101" spans="1:18" x14ac:dyDescent="0.25">
      <c r="B101" s="4" t="s">
        <v>15</v>
      </c>
    </row>
  </sheetData>
  <sheetProtection formatColumns="0" formatRows="0" insertColumns="0" insertRows="0" insertHyperlinks="0"/>
  <mergeCells count="2">
    <mergeCell ref="B82:D82"/>
    <mergeCell ref="C17:F17"/>
  </mergeCells>
  <pageMargins left="0.7" right="0.7" top="0.75" bottom="0.75" header="0.3" footer="0.3"/>
  <pageSetup scale="56" fitToWidth="0" orientation="landscape" r:id="rId1"/>
  <headerFooter>
    <oddFooter>&amp;C&amp;P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R59"/>
  <sheetViews>
    <sheetView showGridLines="0" topLeftCell="C4" zoomScale="80" zoomScaleNormal="80" workbookViewId="0">
      <selection activeCell="M38" sqref="M38"/>
    </sheetView>
  </sheetViews>
  <sheetFormatPr defaultColWidth="9.140625" defaultRowHeight="15" x14ac:dyDescent="0.25"/>
  <cols>
    <col min="1" max="1" width="12" customWidth="1"/>
    <col min="2" max="2" width="60.28515625" customWidth="1"/>
    <col min="3" max="3" width="49.5703125" customWidth="1"/>
    <col min="4" max="4" width="21.7109375" style="1" customWidth="1"/>
    <col min="5" max="6" width="14.42578125" style="1" customWidth="1"/>
    <col min="7" max="7" width="17.28515625" style="1" customWidth="1"/>
    <col min="8" max="12" width="18.7109375" style="75" customWidth="1"/>
    <col min="13" max="13" width="43.28515625" style="2" customWidth="1"/>
    <col min="14" max="14" width="3.5703125" customWidth="1"/>
    <col min="15" max="17" width="16.85546875" style="75" customWidth="1"/>
    <col min="18" max="18" width="29" style="2" customWidth="1"/>
  </cols>
  <sheetData>
    <row r="2" spans="1:3" x14ac:dyDescent="0.25">
      <c r="C2" s="3" t="s">
        <v>1</v>
      </c>
    </row>
    <row r="3" spans="1:3" x14ac:dyDescent="0.25">
      <c r="C3" s="3" t="s">
        <v>0</v>
      </c>
    </row>
    <row r="4" spans="1:3" x14ac:dyDescent="0.25">
      <c r="C4" s="3" t="str">
        <f>'Main - Grand Totals (1)'!C4</f>
        <v>RFP No. 2617-05123</v>
      </c>
    </row>
    <row r="7" spans="1:3" x14ac:dyDescent="0.25">
      <c r="A7" s="4" t="s">
        <v>2</v>
      </c>
    </row>
    <row r="8" spans="1:3" x14ac:dyDescent="0.25">
      <c r="A8" s="26" t="s">
        <v>47</v>
      </c>
    </row>
    <row r="9" spans="1:3" x14ac:dyDescent="0.25">
      <c r="A9" s="27" t="s">
        <v>65</v>
      </c>
    </row>
    <row r="10" spans="1:3" x14ac:dyDescent="0.25">
      <c r="A10" s="27" t="s">
        <v>42</v>
      </c>
    </row>
    <row r="11" spans="1:3" x14ac:dyDescent="0.25">
      <c r="A11" s="27" t="s">
        <v>3</v>
      </c>
    </row>
    <row r="12" spans="1:3" x14ac:dyDescent="0.25">
      <c r="A12" s="27" t="s">
        <v>43</v>
      </c>
    </row>
    <row r="13" spans="1:3" x14ac:dyDescent="0.25">
      <c r="A13" s="27" t="s">
        <v>101</v>
      </c>
    </row>
    <row r="14" spans="1:3" x14ac:dyDescent="0.25">
      <c r="A14" s="27" t="s">
        <v>37</v>
      </c>
    </row>
    <row r="15" spans="1:3" x14ac:dyDescent="0.25">
      <c r="A15" s="27" t="s">
        <v>100</v>
      </c>
    </row>
    <row r="16" spans="1:3" x14ac:dyDescent="0.25">
      <c r="A16" s="27"/>
    </row>
    <row r="17" spans="1:18" x14ac:dyDescent="0.25">
      <c r="A17" s="27"/>
      <c r="B17" s="11" t="s">
        <v>16</v>
      </c>
      <c r="C17" s="160">
        <f>'Main - Grand Totals (1)'!C17</f>
        <v>0</v>
      </c>
      <c r="D17" s="161"/>
      <c r="E17" s="161"/>
      <c r="F17" s="161"/>
    </row>
    <row r="18" spans="1:18" x14ac:dyDescent="0.25">
      <c r="B18" s="28" t="s">
        <v>97</v>
      </c>
    </row>
    <row r="19" spans="1:18" ht="60" x14ac:dyDescent="0.25">
      <c r="A19" s="29" t="s">
        <v>4</v>
      </c>
      <c r="B19" s="69" t="s">
        <v>56</v>
      </c>
      <c r="C19" s="30" t="s">
        <v>14</v>
      </c>
      <c r="D19" s="29" t="s">
        <v>7</v>
      </c>
      <c r="E19" s="30" t="s">
        <v>10</v>
      </c>
      <c r="F19" s="29" t="s">
        <v>55</v>
      </c>
      <c r="G19" s="30" t="s">
        <v>85</v>
      </c>
      <c r="H19" s="76" t="s">
        <v>49</v>
      </c>
      <c r="I19" s="76" t="s">
        <v>64</v>
      </c>
      <c r="J19" s="76" t="s">
        <v>68</v>
      </c>
      <c r="K19" s="76" t="s">
        <v>83</v>
      </c>
      <c r="L19" s="76" t="s">
        <v>84</v>
      </c>
      <c r="M19" s="29" t="s">
        <v>86</v>
      </c>
      <c r="O19" s="79" t="s">
        <v>95</v>
      </c>
      <c r="P19" s="79" t="s">
        <v>96</v>
      </c>
      <c r="Q19" s="79" t="s">
        <v>161</v>
      </c>
      <c r="R19" s="30" t="s">
        <v>86</v>
      </c>
    </row>
    <row r="20" spans="1:18" x14ac:dyDescent="0.25">
      <c r="A20" s="43">
        <v>3.0009999999999999</v>
      </c>
      <c r="B20" s="8" t="s">
        <v>119</v>
      </c>
      <c r="C20" s="7" t="s">
        <v>143</v>
      </c>
      <c r="D20" s="5"/>
      <c r="E20" s="53"/>
      <c r="F20" s="5"/>
      <c r="G20" s="55">
        <f>E20*F20</f>
        <v>0</v>
      </c>
      <c r="H20" s="53"/>
      <c r="I20" s="53"/>
      <c r="J20" s="53"/>
      <c r="K20" s="53"/>
      <c r="L20" s="53"/>
      <c r="M20" s="7"/>
      <c r="O20" s="53"/>
      <c r="P20" s="53"/>
      <c r="Q20" s="55">
        <f t="shared" ref="Q20:Q56" si="0">SUM(O20:P20)</f>
        <v>0</v>
      </c>
      <c r="R20" s="6"/>
    </row>
    <row r="21" spans="1:18" x14ac:dyDescent="0.25">
      <c r="A21" s="43">
        <v>3.0019999999999998</v>
      </c>
      <c r="B21" s="8" t="s">
        <v>120</v>
      </c>
      <c r="C21" s="7" t="s">
        <v>143</v>
      </c>
      <c r="D21" s="5"/>
      <c r="E21" s="53"/>
      <c r="F21" s="5"/>
      <c r="G21" s="55">
        <f t="shared" ref="G21:G56" si="1">E21*F21</f>
        <v>0</v>
      </c>
      <c r="H21" s="53"/>
      <c r="I21" s="53"/>
      <c r="J21" s="53"/>
      <c r="K21" s="53"/>
      <c r="L21" s="53"/>
      <c r="M21" s="7"/>
      <c r="O21" s="53"/>
      <c r="P21" s="53"/>
      <c r="Q21" s="55">
        <f t="shared" si="0"/>
        <v>0</v>
      </c>
      <c r="R21" s="6"/>
    </row>
    <row r="22" spans="1:18" x14ac:dyDescent="0.25">
      <c r="A22" s="43">
        <v>3.0030000000000001</v>
      </c>
      <c r="B22" s="8" t="s">
        <v>121</v>
      </c>
      <c r="C22" s="7" t="s">
        <v>143</v>
      </c>
      <c r="D22" s="5"/>
      <c r="E22" s="53"/>
      <c r="F22" s="5"/>
      <c r="G22" s="55">
        <f t="shared" si="1"/>
        <v>0</v>
      </c>
      <c r="H22" s="53"/>
      <c r="I22" s="53"/>
      <c r="J22" s="53"/>
      <c r="K22" s="53"/>
      <c r="L22" s="53"/>
      <c r="M22" s="7"/>
      <c r="O22" s="53"/>
      <c r="P22" s="53"/>
      <c r="Q22" s="55">
        <f t="shared" si="0"/>
        <v>0</v>
      </c>
      <c r="R22" s="6"/>
    </row>
    <row r="23" spans="1:18" x14ac:dyDescent="0.25">
      <c r="A23" s="43">
        <v>3.004</v>
      </c>
      <c r="B23" s="8" t="s">
        <v>122</v>
      </c>
      <c r="C23" s="7" t="s">
        <v>143</v>
      </c>
      <c r="D23" s="5"/>
      <c r="E23" s="53"/>
      <c r="F23" s="5"/>
      <c r="G23" s="55">
        <f t="shared" si="1"/>
        <v>0</v>
      </c>
      <c r="H23" s="53"/>
      <c r="I23" s="53"/>
      <c r="J23" s="53"/>
      <c r="K23" s="53"/>
      <c r="L23" s="53"/>
      <c r="M23" s="7"/>
      <c r="O23" s="53"/>
      <c r="P23" s="53"/>
      <c r="Q23" s="55">
        <f t="shared" si="0"/>
        <v>0</v>
      </c>
      <c r="R23" s="6"/>
    </row>
    <row r="24" spans="1:18" x14ac:dyDescent="0.25">
      <c r="A24" s="43">
        <v>3.0049999999999999</v>
      </c>
      <c r="B24" s="8" t="s">
        <v>131</v>
      </c>
      <c r="C24" s="7" t="s">
        <v>143</v>
      </c>
      <c r="D24" s="5"/>
      <c r="E24" s="53"/>
      <c r="F24" s="5"/>
      <c r="G24" s="55">
        <f t="shared" si="1"/>
        <v>0</v>
      </c>
      <c r="H24" s="53"/>
      <c r="I24" s="53"/>
      <c r="J24" s="53"/>
      <c r="K24" s="53"/>
      <c r="L24" s="53"/>
      <c r="M24" s="7"/>
      <c r="O24" s="53"/>
      <c r="P24" s="53"/>
      <c r="Q24" s="55">
        <f t="shared" si="0"/>
        <v>0</v>
      </c>
      <c r="R24" s="6"/>
    </row>
    <row r="25" spans="1:18" x14ac:dyDescent="0.25">
      <c r="A25" s="43">
        <v>3.0059999999999998</v>
      </c>
      <c r="B25" s="8" t="s">
        <v>123</v>
      </c>
      <c r="C25" s="7" t="s">
        <v>143</v>
      </c>
      <c r="D25" s="5"/>
      <c r="E25" s="53"/>
      <c r="F25" s="5"/>
      <c r="G25" s="55">
        <f t="shared" si="1"/>
        <v>0</v>
      </c>
      <c r="H25" s="53"/>
      <c r="I25" s="53"/>
      <c r="J25" s="53"/>
      <c r="K25" s="53"/>
      <c r="L25" s="53"/>
      <c r="M25" s="7"/>
      <c r="O25" s="53"/>
      <c r="P25" s="53"/>
      <c r="Q25" s="55">
        <f t="shared" si="0"/>
        <v>0</v>
      </c>
      <c r="R25" s="6"/>
    </row>
    <row r="26" spans="1:18" x14ac:dyDescent="0.25">
      <c r="A26" s="43">
        <v>3.0070000000000001</v>
      </c>
      <c r="B26" s="8" t="s">
        <v>124</v>
      </c>
      <c r="C26" s="7" t="s">
        <v>143</v>
      </c>
      <c r="D26" s="5"/>
      <c r="E26" s="53"/>
      <c r="F26" s="5"/>
      <c r="G26" s="55">
        <f t="shared" si="1"/>
        <v>0</v>
      </c>
      <c r="H26" s="53"/>
      <c r="I26" s="53"/>
      <c r="J26" s="53"/>
      <c r="K26" s="53"/>
      <c r="L26" s="53"/>
      <c r="M26" s="7"/>
      <c r="O26" s="53"/>
      <c r="P26" s="53"/>
      <c r="Q26" s="55">
        <f t="shared" si="0"/>
        <v>0</v>
      </c>
      <c r="R26" s="6"/>
    </row>
    <row r="27" spans="1:18" x14ac:dyDescent="0.25">
      <c r="A27" s="43">
        <v>3.008</v>
      </c>
      <c r="B27" s="8" t="s">
        <v>125</v>
      </c>
      <c r="C27" s="7" t="s">
        <v>143</v>
      </c>
      <c r="D27" s="5"/>
      <c r="E27" s="53"/>
      <c r="F27" s="5"/>
      <c r="G27" s="55">
        <f t="shared" si="1"/>
        <v>0</v>
      </c>
      <c r="H27" s="53"/>
      <c r="I27" s="53"/>
      <c r="J27" s="53"/>
      <c r="K27" s="53"/>
      <c r="L27" s="53"/>
      <c r="M27" s="7"/>
      <c r="O27" s="53"/>
      <c r="P27" s="53"/>
      <c r="Q27" s="55">
        <f t="shared" si="0"/>
        <v>0</v>
      </c>
      <c r="R27" s="6"/>
    </row>
    <row r="28" spans="1:18" x14ac:dyDescent="0.25">
      <c r="A28" s="43">
        <v>3.0089999999999999</v>
      </c>
      <c r="B28" s="8" t="s">
        <v>126</v>
      </c>
      <c r="C28" s="7" t="s">
        <v>143</v>
      </c>
      <c r="D28" s="5"/>
      <c r="E28" s="53"/>
      <c r="F28" s="5"/>
      <c r="G28" s="55">
        <f t="shared" si="1"/>
        <v>0</v>
      </c>
      <c r="H28" s="53"/>
      <c r="I28" s="53"/>
      <c r="J28" s="53"/>
      <c r="K28" s="53"/>
      <c r="L28" s="53"/>
      <c r="M28" s="7"/>
      <c r="O28" s="53"/>
      <c r="P28" s="53"/>
      <c r="Q28" s="55">
        <f t="shared" si="0"/>
        <v>0</v>
      </c>
      <c r="R28" s="6"/>
    </row>
    <row r="29" spans="1:18" x14ac:dyDescent="0.25">
      <c r="A29" s="43">
        <v>3.01</v>
      </c>
      <c r="B29" s="8" t="s">
        <v>127</v>
      </c>
      <c r="C29" s="7" t="s">
        <v>143</v>
      </c>
      <c r="D29" s="5"/>
      <c r="E29" s="53"/>
      <c r="F29" s="5"/>
      <c r="G29" s="55">
        <f t="shared" si="1"/>
        <v>0</v>
      </c>
      <c r="H29" s="53"/>
      <c r="I29" s="53"/>
      <c r="J29" s="53"/>
      <c r="K29" s="53"/>
      <c r="L29" s="53"/>
      <c r="M29" s="7"/>
      <c r="O29" s="53"/>
      <c r="P29" s="53"/>
      <c r="Q29" s="55">
        <f t="shared" si="0"/>
        <v>0</v>
      </c>
      <c r="R29" s="6"/>
    </row>
    <row r="30" spans="1:18" x14ac:dyDescent="0.25">
      <c r="A30" s="43">
        <v>3.0110000000000001</v>
      </c>
      <c r="B30" s="8" t="s">
        <v>142</v>
      </c>
      <c r="C30" s="7" t="s">
        <v>138</v>
      </c>
      <c r="D30" s="5"/>
      <c r="E30" s="53"/>
      <c r="F30" s="5"/>
      <c r="G30" s="55">
        <f t="shared" si="1"/>
        <v>0</v>
      </c>
      <c r="H30" s="53"/>
      <c r="I30" s="53"/>
      <c r="J30" s="53"/>
      <c r="K30" s="53"/>
      <c r="L30" s="53"/>
      <c r="M30" s="7"/>
      <c r="O30" s="53"/>
      <c r="P30" s="53"/>
      <c r="Q30" s="55">
        <f t="shared" si="0"/>
        <v>0</v>
      </c>
      <c r="R30" s="6"/>
    </row>
    <row r="31" spans="1:18" x14ac:dyDescent="0.25">
      <c r="A31" s="43">
        <v>3.012</v>
      </c>
      <c r="B31" s="8" t="s">
        <v>128</v>
      </c>
      <c r="C31" s="7" t="s">
        <v>140</v>
      </c>
      <c r="D31" s="5"/>
      <c r="E31" s="53"/>
      <c r="F31" s="5"/>
      <c r="G31" s="55">
        <f t="shared" si="1"/>
        <v>0</v>
      </c>
      <c r="H31" s="53"/>
      <c r="I31" s="53"/>
      <c r="J31" s="53"/>
      <c r="K31" s="53"/>
      <c r="L31" s="53"/>
      <c r="M31" s="7"/>
      <c r="O31" s="53"/>
      <c r="P31" s="53"/>
      <c r="Q31" s="55">
        <f t="shared" si="0"/>
        <v>0</v>
      </c>
      <c r="R31" s="6"/>
    </row>
    <row r="32" spans="1:18" x14ac:dyDescent="0.25">
      <c r="A32" s="43">
        <v>3.0129999999999999</v>
      </c>
      <c r="B32" s="8" t="s">
        <v>129</v>
      </c>
      <c r="C32" s="7" t="s">
        <v>140</v>
      </c>
      <c r="D32" s="5"/>
      <c r="E32" s="53"/>
      <c r="F32" s="5"/>
      <c r="G32" s="55">
        <f t="shared" si="1"/>
        <v>0</v>
      </c>
      <c r="H32" s="53"/>
      <c r="I32" s="53"/>
      <c r="J32" s="53"/>
      <c r="K32" s="53"/>
      <c r="L32" s="53"/>
      <c r="M32" s="7"/>
      <c r="O32" s="53"/>
      <c r="P32" s="53"/>
      <c r="Q32" s="55">
        <f t="shared" si="0"/>
        <v>0</v>
      </c>
      <c r="R32" s="6"/>
    </row>
    <row r="33" spans="1:18" x14ac:dyDescent="0.25">
      <c r="A33" s="43">
        <v>3.0139999999999998</v>
      </c>
      <c r="B33" s="8" t="s">
        <v>130</v>
      </c>
      <c r="C33" s="7" t="s">
        <v>140</v>
      </c>
      <c r="D33" s="5"/>
      <c r="E33" s="53"/>
      <c r="F33" s="5"/>
      <c r="G33" s="55">
        <f t="shared" si="1"/>
        <v>0</v>
      </c>
      <c r="H33" s="53"/>
      <c r="I33" s="53"/>
      <c r="J33" s="53"/>
      <c r="K33" s="53"/>
      <c r="L33" s="53"/>
      <c r="M33" s="7"/>
      <c r="O33" s="53"/>
      <c r="P33" s="53"/>
      <c r="Q33" s="55">
        <f t="shared" si="0"/>
        <v>0</v>
      </c>
      <c r="R33" s="6"/>
    </row>
    <row r="34" spans="1:18" ht="30" x14ac:dyDescent="0.25">
      <c r="A34" s="43">
        <v>3.0150000000000001</v>
      </c>
      <c r="B34" s="125" t="s">
        <v>141</v>
      </c>
      <c r="C34" s="7" t="s">
        <v>144</v>
      </c>
      <c r="D34" s="5"/>
      <c r="E34" s="53"/>
      <c r="F34" s="5"/>
      <c r="G34" s="55">
        <f t="shared" si="1"/>
        <v>0</v>
      </c>
      <c r="H34" s="53"/>
      <c r="I34" s="53"/>
      <c r="J34" s="53"/>
      <c r="K34" s="53"/>
      <c r="L34" s="53"/>
      <c r="M34" s="7"/>
      <c r="O34" s="53"/>
      <c r="P34" s="53"/>
      <c r="Q34" s="55">
        <f t="shared" si="0"/>
        <v>0</v>
      </c>
      <c r="R34" s="6"/>
    </row>
    <row r="35" spans="1:18" x14ac:dyDescent="0.25">
      <c r="A35" s="43">
        <v>3.016</v>
      </c>
      <c r="B35" s="8" t="s">
        <v>145</v>
      </c>
      <c r="C35" s="7" t="s">
        <v>146</v>
      </c>
      <c r="D35" s="5"/>
      <c r="E35" s="53"/>
      <c r="F35" s="5"/>
      <c r="G35" s="55">
        <f t="shared" si="1"/>
        <v>0</v>
      </c>
      <c r="H35" s="53"/>
      <c r="I35" s="53"/>
      <c r="J35" s="53"/>
      <c r="K35" s="53"/>
      <c r="L35" s="53"/>
      <c r="M35" s="7"/>
      <c r="O35" s="53"/>
      <c r="P35" s="53"/>
      <c r="Q35" s="55">
        <f t="shared" si="0"/>
        <v>0</v>
      </c>
      <c r="R35" s="6"/>
    </row>
    <row r="36" spans="1:18" x14ac:dyDescent="0.25">
      <c r="A36" s="43">
        <v>3.0169999999999999</v>
      </c>
      <c r="B36" s="8" t="s">
        <v>145</v>
      </c>
      <c r="C36" s="7" t="s">
        <v>146</v>
      </c>
      <c r="D36" s="5"/>
      <c r="E36" s="53"/>
      <c r="F36" s="5"/>
      <c r="G36" s="55">
        <f t="shared" si="1"/>
        <v>0</v>
      </c>
      <c r="H36" s="53"/>
      <c r="I36" s="53"/>
      <c r="J36" s="53"/>
      <c r="K36" s="53"/>
      <c r="L36" s="53"/>
      <c r="M36" s="7"/>
      <c r="O36" s="53"/>
      <c r="P36" s="53"/>
      <c r="Q36" s="55">
        <f t="shared" si="0"/>
        <v>0</v>
      </c>
      <c r="R36" s="6"/>
    </row>
    <row r="37" spans="1:18" x14ac:dyDescent="0.25">
      <c r="A37" s="43">
        <v>3.0179999999999998</v>
      </c>
      <c r="B37" s="8"/>
      <c r="C37" s="7"/>
      <c r="D37" s="5"/>
      <c r="E37" s="53"/>
      <c r="F37" s="5"/>
      <c r="G37" s="55">
        <f t="shared" si="1"/>
        <v>0</v>
      </c>
      <c r="H37" s="53"/>
      <c r="I37" s="53"/>
      <c r="J37" s="53"/>
      <c r="K37" s="53"/>
      <c r="L37" s="53"/>
      <c r="M37" s="7"/>
      <c r="O37" s="53"/>
      <c r="P37" s="53"/>
      <c r="Q37" s="55">
        <f t="shared" si="0"/>
        <v>0</v>
      </c>
      <c r="R37" s="6"/>
    </row>
    <row r="38" spans="1:18" x14ac:dyDescent="0.25">
      <c r="A38" s="43">
        <v>3.0190000000000001</v>
      </c>
      <c r="B38" s="8"/>
      <c r="C38" s="7"/>
      <c r="D38" s="5"/>
      <c r="E38" s="53"/>
      <c r="F38" s="5"/>
      <c r="G38" s="55">
        <f t="shared" si="1"/>
        <v>0</v>
      </c>
      <c r="H38" s="53"/>
      <c r="I38" s="53"/>
      <c r="J38" s="53"/>
      <c r="K38" s="53"/>
      <c r="L38" s="53"/>
      <c r="M38" s="7"/>
      <c r="O38" s="53"/>
      <c r="P38" s="53"/>
      <c r="Q38" s="55">
        <f t="shared" si="0"/>
        <v>0</v>
      </c>
      <c r="R38" s="6"/>
    </row>
    <row r="39" spans="1:18" x14ac:dyDescent="0.25">
      <c r="A39" s="43">
        <v>3.02</v>
      </c>
      <c r="B39" s="8"/>
      <c r="C39" s="7"/>
      <c r="D39" s="5"/>
      <c r="E39" s="53"/>
      <c r="F39" s="5"/>
      <c r="G39" s="55">
        <f t="shared" si="1"/>
        <v>0</v>
      </c>
      <c r="H39" s="53"/>
      <c r="I39" s="53"/>
      <c r="J39" s="53"/>
      <c r="K39" s="53"/>
      <c r="L39" s="53"/>
      <c r="M39" s="7"/>
      <c r="O39" s="53"/>
      <c r="P39" s="53"/>
      <c r="Q39" s="55">
        <f t="shared" si="0"/>
        <v>0</v>
      </c>
      <c r="R39" s="6"/>
    </row>
    <row r="40" spans="1:18" x14ac:dyDescent="0.25">
      <c r="A40" s="43">
        <v>3.0209999999999999</v>
      </c>
      <c r="B40" s="8"/>
      <c r="C40" s="7"/>
      <c r="D40" s="5"/>
      <c r="E40" s="53"/>
      <c r="F40" s="5"/>
      <c r="G40" s="55">
        <f t="shared" si="1"/>
        <v>0</v>
      </c>
      <c r="H40" s="53"/>
      <c r="I40" s="53"/>
      <c r="J40" s="53"/>
      <c r="K40" s="53"/>
      <c r="L40" s="53"/>
      <c r="M40" s="7"/>
      <c r="O40" s="53"/>
      <c r="P40" s="53"/>
      <c r="Q40" s="55">
        <f t="shared" si="0"/>
        <v>0</v>
      </c>
      <c r="R40" s="6"/>
    </row>
    <row r="41" spans="1:18" x14ac:dyDescent="0.25">
      <c r="A41" s="43">
        <v>3.0219999999999998</v>
      </c>
      <c r="B41" s="8"/>
      <c r="C41" s="7"/>
      <c r="D41" s="5"/>
      <c r="E41" s="53"/>
      <c r="F41" s="5"/>
      <c r="G41" s="55">
        <f t="shared" si="1"/>
        <v>0</v>
      </c>
      <c r="H41" s="53"/>
      <c r="I41" s="53"/>
      <c r="J41" s="53"/>
      <c r="K41" s="53"/>
      <c r="L41" s="53"/>
      <c r="M41" s="7"/>
      <c r="O41" s="53"/>
      <c r="P41" s="53"/>
      <c r="Q41" s="55">
        <f t="shared" si="0"/>
        <v>0</v>
      </c>
      <c r="R41" s="6"/>
    </row>
    <row r="42" spans="1:18" x14ac:dyDescent="0.25">
      <c r="A42" s="43">
        <v>3.0230000000000001</v>
      </c>
      <c r="B42" s="8"/>
      <c r="C42" s="7"/>
      <c r="D42" s="5"/>
      <c r="E42" s="53"/>
      <c r="F42" s="5"/>
      <c r="G42" s="55">
        <f t="shared" si="1"/>
        <v>0</v>
      </c>
      <c r="H42" s="53"/>
      <c r="I42" s="53"/>
      <c r="J42" s="53"/>
      <c r="K42" s="53"/>
      <c r="L42" s="53"/>
      <c r="M42" s="7"/>
      <c r="O42" s="53"/>
      <c r="P42" s="53"/>
      <c r="Q42" s="55">
        <f t="shared" si="0"/>
        <v>0</v>
      </c>
      <c r="R42" s="6"/>
    </row>
    <row r="43" spans="1:18" x14ac:dyDescent="0.25">
      <c r="A43" s="43">
        <v>3.024</v>
      </c>
      <c r="B43" s="8"/>
      <c r="C43" s="7"/>
      <c r="D43" s="5"/>
      <c r="E43" s="53"/>
      <c r="F43" s="5"/>
      <c r="G43" s="55">
        <f t="shared" si="1"/>
        <v>0</v>
      </c>
      <c r="H43" s="53"/>
      <c r="I43" s="53"/>
      <c r="J43" s="53"/>
      <c r="K43" s="53"/>
      <c r="L43" s="53"/>
      <c r="M43" s="7"/>
      <c r="O43" s="53"/>
      <c r="P43" s="53"/>
      <c r="Q43" s="55">
        <f t="shared" si="0"/>
        <v>0</v>
      </c>
      <c r="R43" s="6"/>
    </row>
    <row r="44" spans="1:18" x14ac:dyDescent="0.25">
      <c r="A44" s="43">
        <v>3.0249999999999999</v>
      </c>
      <c r="B44" s="8"/>
      <c r="C44" s="7"/>
      <c r="D44" s="5"/>
      <c r="E44" s="53"/>
      <c r="F44" s="5"/>
      <c r="G44" s="55">
        <f t="shared" si="1"/>
        <v>0</v>
      </c>
      <c r="H44" s="53"/>
      <c r="I44" s="53"/>
      <c r="J44" s="53"/>
      <c r="K44" s="53"/>
      <c r="L44" s="53"/>
      <c r="M44" s="7"/>
      <c r="O44" s="53"/>
      <c r="P44" s="53"/>
      <c r="Q44" s="55">
        <f t="shared" si="0"/>
        <v>0</v>
      </c>
      <c r="R44" s="6"/>
    </row>
    <row r="45" spans="1:18" x14ac:dyDescent="0.25">
      <c r="A45" s="43">
        <v>3.0259999999999998</v>
      </c>
      <c r="B45" s="8"/>
      <c r="C45" s="7"/>
      <c r="D45" s="5"/>
      <c r="E45" s="53"/>
      <c r="F45" s="5"/>
      <c r="G45" s="55">
        <f t="shared" si="1"/>
        <v>0</v>
      </c>
      <c r="H45" s="53"/>
      <c r="I45" s="53"/>
      <c r="J45" s="53"/>
      <c r="K45" s="53"/>
      <c r="L45" s="53"/>
      <c r="M45" s="7"/>
      <c r="O45" s="53"/>
      <c r="P45" s="53"/>
      <c r="Q45" s="55">
        <f t="shared" si="0"/>
        <v>0</v>
      </c>
      <c r="R45" s="6"/>
    </row>
    <row r="46" spans="1:18" x14ac:dyDescent="0.25">
      <c r="A46" s="43">
        <v>3.0270000000000001</v>
      </c>
      <c r="B46" s="8"/>
      <c r="C46" s="7"/>
      <c r="D46" s="5"/>
      <c r="E46" s="53"/>
      <c r="F46" s="5"/>
      <c r="G46" s="55">
        <f t="shared" si="1"/>
        <v>0</v>
      </c>
      <c r="H46" s="53"/>
      <c r="I46" s="53"/>
      <c r="J46" s="53"/>
      <c r="K46" s="53"/>
      <c r="L46" s="53"/>
      <c r="M46" s="7"/>
      <c r="O46" s="53"/>
      <c r="P46" s="53"/>
      <c r="Q46" s="55">
        <f t="shared" si="0"/>
        <v>0</v>
      </c>
      <c r="R46" s="6"/>
    </row>
    <row r="47" spans="1:18" x14ac:dyDescent="0.25">
      <c r="A47" s="43">
        <v>3.028</v>
      </c>
      <c r="B47" s="8"/>
      <c r="C47" s="7"/>
      <c r="D47" s="5"/>
      <c r="E47" s="53"/>
      <c r="F47" s="5"/>
      <c r="G47" s="55">
        <f t="shared" si="1"/>
        <v>0</v>
      </c>
      <c r="H47" s="53"/>
      <c r="I47" s="53"/>
      <c r="J47" s="53"/>
      <c r="K47" s="53"/>
      <c r="L47" s="53"/>
      <c r="M47" s="7"/>
      <c r="O47" s="53"/>
      <c r="P47" s="53"/>
      <c r="Q47" s="55">
        <f t="shared" si="0"/>
        <v>0</v>
      </c>
      <c r="R47" s="6"/>
    </row>
    <row r="48" spans="1:18" x14ac:dyDescent="0.25">
      <c r="A48" s="43">
        <v>3.0289999999999999</v>
      </c>
      <c r="B48" s="8"/>
      <c r="C48" s="7"/>
      <c r="D48" s="5"/>
      <c r="E48" s="53"/>
      <c r="F48" s="5"/>
      <c r="G48" s="55">
        <f t="shared" si="1"/>
        <v>0</v>
      </c>
      <c r="H48" s="53"/>
      <c r="I48" s="53"/>
      <c r="J48" s="53"/>
      <c r="K48" s="53"/>
      <c r="L48" s="53"/>
      <c r="M48" s="7"/>
      <c r="O48" s="53"/>
      <c r="P48" s="53"/>
      <c r="Q48" s="55">
        <f t="shared" si="0"/>
        <v>0</v>
      </c>
      <c r="R48" s="6"/>
    </row>
    <row r="49" spans="1:18" x14ac:dyDescent="0.25">
      <c r="A49" s="43">
        <v>3.03</v>
      </c>
      <c r="B49" s="8"/>
      <c r="C49" s="7"/>
      <c r="D49" s="5"/>
      <c r="E49" s="53"/>
      <c r="F49" s="5"/>
      <c r="G49" s="55">
        <f t="shared" si="1"/>
        <v>0</v>
      </c>
      <c r="H49" s="53"/>
      <c r="I49" s="53"/>
      <c r="J49" s="53"/>
      <c r="K49" s="53"/>
      <c r="L49" s="53"/>
      <c r="M49" s="7"/>
      <c r="O49" s="53"/>
      <c r="P49" s="53"/>
      <c r="Q49" s="55">
        <f t="shared" si="0"/>
        <v>0</v>
      </c>
      <c r="R49" s="6"/>
    </row>
    <row r="50" spans="1:18" x14ac:dyDescent="0.25">
      <c r="A50" s="43">
        <v>3.0310000000000001</v>
      </c>
      <c r="B50" s="8"/>
      <c r="C50" s="7"/>
      <c r="D50" s="5"/>
      <c r="E50" s="53"/>
      <c r="F50" s="5"/>
      <c r="G50" s="55">
        <f t="shared" si="1"/>
        <v>0</v>
      </c>
      <c r="H50" s="53"/>
      <c r="I50" s="53"/>
      <c r="J50" s="53"/>
      <c r="K50" s="53"/>
      <c r="L50" s="53"/>
      <c r="M50" s="7"/>
      <c r="O50" s="53"/>
      <c r="P50" s="53"/>
      <c r="Q50" s="55">
        <f t="shared" si="0"/>
        <v>0</v>
      </c>
      <c r="R50" s="6"/>
    </row>
    <row r="51" spans="1:18" x14ac:dyDescent="0.25">
      <c r="A51" s="43">
        <v>3.032</v>
      </c>
      <c r="B51" s="8"/>
      <c r="C51" s="7"/>
      <c r="D51" s="5"/>
      <c r="E51" s="53"/>
      <c r="F51" s="5"/>
      <c r="G51" s="55">
        <f t="shared" si="1"/>
        <v>0</v>
      </c>
      <c r="H51" s="53"/>
      <c r="I51" s="53"/>
      <c r="J51" s="53"/>
      <c r="K51" s="53"/>
      <c r="L51" s="53"/>
      <c r="M51" s="7"/>
      <c r="O51" s="53"/>
      <c r="P51" s="53"/>
      <c r="Q51" s="55">
        <f t="shared" si="0"/>
        <v>0</v>
      </c>
      <c r="R51" s="6"/>
    </row>
    <row r="52" spans="1:18" x14ac:dyDescent="0.25">
      <c r="A52" s="43">
        <v>3.0329999999999999</v>
      </c>
      <c r="B52" s="8"/>
      <c r="C52" s="7"/>
      <c r="D52" s="5"/>
      <c r="E52" s="53"/>
      <c r="F52" s="5"/>
      <c r="G52" s="55">
        <f t="shared" si="1"/>
        <v>0</v>
      </c>
      <c r="H52" s="53"/>
      <c r="I52" s="53"/>
      <c r="J52" s="53"/>
      <c r="K52" s="53"/>
      <c r="L52" s="53"/>
      <c r="M52" s="7"/>
      <c r="O52" s="53"/>
      <c r="P52" s="53"/>
      <c r="Q52" s="55">
        <f t="shared" si="0"/>
        <v>0</v>
      </c>
      <c r="R52" s="6"/>
    </row>
    <row r="53" spans="1:18" x14ac:dyDescent="0.25">
      <c r="A53" s="43">
        <v>3.0339999999999998</v>
      </c>
      <c r="B53" s="8"/>
      <c r="C53" s="7"/>
      <c r="D53" s="5"/>
      <c r="E53" s="53"/>
      <c r="F53" s="5"/>
      <c r="G53" s="55">
        <f t="shared" si="1"/>
        <v>0</v>
      </c>
      <c r="H53" s="53"/>
      <c r="I53" s="53"/>
      <c r="J53" s="53"/>
      <c r="K53" s="53"/>
      <c r="L53" s="53"/>
      <c r="M53" s="7"/>
      <c r="O53" s="53"/>
      <c r="P53" s="53"/>
      <c r="Q53" s="55">
        <f t="shared" si="0"/>
        <v>0</v>
      </c>
      <c r="R53" s="6"/>
    </row>
    <row r="54" spans="1:18" x14ac:dyDescent="0.25">
      <c r="A54" s="43">
        <v>3.0350000000000001</v>
      </c>
      <c r="B54" s="8"/>
      <c r="C54" s="7"/>
      <c r="D54" s="5"/>
      <c r="E54" s="53"/>
      <c r="F54" s="5"/>
      <c r="G54" s="55">
        <f t="shared" si="1"/>
        <v>0</v>
      </c>
      <c r="H54" s="53"/>
      <c r="I54" s="53"/>
      <c r="J54" s="53"/>
      <c r="K54" s="53"/>
      <c r="L54" s="53"/>
      <c r="M54" s="7"/>
      <c r="O54" s="53"/>
      <c r="P54" s="53"/>
      <c r="Q54" s="55">
        <f t="shared" si="0"/>
        <v>0</v>
      </c>
      <c r="R54" s="6"/>
    </row>
    <row r="55" spans="1:18" x14ac:dyDescent="0.25">
      <c r="A55" s="43">
        <v>3.036</v>
      </c>
      <c r="B55" s="8"/>
      <c r="C55" s="7"/>
      <c r="D55" s="5"/>
      <c r="E55" s="53"/>
      <c r="F55" s="5"/>
      <c r="G55" s="55">
        <f t="shared" si="1"/>
        <v>0</v>
      </c>
      <c r="H55" s="53"/>
      <c r="I55" s="53"/>
      <c r="J55" s="53"/>
      <c r="K55" s="53"/>
      <c r="L55" s="53"/>
      <c r="M55" s="7"/>
      <c r="O55" s="53"/>
      <c r="P55" s="53"/>
      <c r="Q55" s="55">
        <f t="shared" si="0"/>
        <v>0</v>
      </c>
      <c r="R55" s="6"/>
    </row>
    <row r="56" spans="1:18" x14ac:dyDescent="0.25">
      <c r="A56" s="43">
        <v>3.0369999999999999</v>
      </c>
      <c r="B56" s="8"/>
      <c r="C56" s="7"/>
      <c r="D56" s="5"/>
      <c r="E56" s="53"/>
      <c r="F56" s="5"/>
      <c r="G56" s="55">
        <f t="shared" si="1"/>
        <v>0</v>
      </c>
      <c r="H56" s="53"/>
      <c r="I56" s="53"/>
      <c r="J56" s="53"/>
      <c r="K56" s="53"/>
      <c r="L56" s="53"/>
      <c r="M56" s="7"/>
      <c r="O56" s="53"/>
      <c r="P56" s="53"/>
      <c r="Q56" s="55">
        <f t="shared" si="0"/>
        <v>0</v>
      </c>
      <c r="R56" s="6"/>
    </row>
    <row r="57" spans="1:18" x14ac:dyDescent="0.25">
      <c r="B57" s="28"/>
      <c r="D57" s="51"/>
      <c r="E57" s="51"/>
      <c r="F57" s="52" t="s">
        <v>38</v>
      </c>
      <c r="G57" s="54">
        <f>SUM(G20:G56)</f>
        <v>0</v>
      </c>
      <c r="H57" s="120">
        <f>SUM(H20:H56)</f>
        <v>0</v>
      </c>
      <c r="I57" s="120">
        <f t="shared" ref="I57:L57" si="2">SUM(I20:I56)</f>
        <v>0</v>
      </c>
      <c r="J57" s="120">
        <f t="shared" si="2"/>
        <v>0</v>
      </c>
      <c r="K57" s="120">
        <f t="shared" si="2"/>
        <v>0</v>
      </c>
      <c r="L57" s="120">
        <f t="shared" si="2"/>
        <v>0</v>
      </c>
      <c r="M57" s="7"/>
      <c r="O57" s="118">
        <f>SUM(O19:O56)</f>
        <v>0</v>
      </c>
      <c r="P57" s="118">
        <f>SUM(P19:P56)</f>
        <v>0</v>
      </c>
      <c r="Q57" s="55">
        <f t="shared" ref="Q57" si="3">SUM(O57:P57)</f>
        <v>0</v>
      </c>
      <c r="R57" s="6"/>
    </row>
    <row r="58" spans="1:18" x14ac:dyDescent="0.25">
      <c r="O58" s="1"/>
      <c r="P58"/>
      <c r="Q58" s="1"/>
    </row>
    <row r="59" spans="1:18" x14ac:dyDescent="0.25">
      <c r="O59" s="1"/>
      <c r="P59"/>
      <c r="Q59" s="1"/>
    </row>
  </sheetData>
  <sheetProtection formatColumns="0" formatRows="0" insertColumns="0" insertRows="0" insertHyperlinks="0"/>
  <mergeCells count="1">
    <mergeCell ref="C17:F17"/>
  </mergeCells>
  <pageMargins left="0.7" right="0.7" top="0.75" bottom="0.75" header="0.3" footer="0.3"/>
  <pageSetup scale="56" fitToWidth="0" orientation="landscape" r:id="rId1"/>
  <headerFooter>
    <oddFooter>&amp;C&amp;P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V45"/>
  <sheetViews>
    <sheetView showGridLines="0" tabSelected="1" topLeftCell="A15" zoomScale="85" zoomScaleNormal="85" workbookViewId="0">
      <selection activeCell="A16" sqref="A16"/>
    </sheetView>
  </sheetViews>
  <sheetFormatPr defaultRowHeight="15" x14ac:dyDescent="0.25"/>
  <cols>
    <col min="1" max="1" width="10.28515625" customWidth="1"/>
    <col min="2" max="2" width="36.85546875" customWidth="1"/>
    <col min="3" max="3" width="61.140625" customWidth="1"/>
    <col min="4" max="4" width="35.140625" customWidth="1"/>
    <col min="5" max="5" width="16.140625" customWidth="1"/>
    <col min="6" max="6" width="21.7109375" style="1" customWidth="1"/>
    <col min="7" max="7" width="19.42578125" customWidth="1"/>
    <col min="8" max="9" width="15" customWidth="1"/>
    <col min="10" max="10" width="17.5703125" customWidth="1"/>
    <col min="11" max="16" width="17" customWidth="1"/>
    <col min="17" max="17" width="25.28515625" customWidth="1"/>
    <col min="18" max="18" width="4.140625" customWidth="1"/>
    <col min="19" max="21" width="17" customWidth="1"/>
    <col min="22" max="22" width="25.28515625" customWidth="1"/>
  </cols>
  <sheetData>
    <row r="2" spans="1:22" x14ac:dyDescent="0.25">
      <c r="C2" s="3" t="s">
        <v>1</v>
      </c>
    </row>
    <row r="3" spans="1:22" x14ac:dyDescent="0.25">
      <c r="C3" s="3" t="s">
        <v>0</v>
      </c>
    </row>
    <row r="4" spans="1:22" x14ac:dyDescent="0.25">
      <c r="C4" s="3" t="str">
        <f>'Main - Grand Totals (1)'!C4</f>
        <v>RFP No. 2617-05123</v>
      </c>
    </row>
    <row r="5" spans="1:22" x14ac:dyDescent="0.25">
      <c r="C5" s="144"/>
    </row>
    <row r="8" spans="1:22" s="1" customFormat="1" x14ac:dyDescent="0.25">
      <c r="A8" s="4" t="s">
        <v>2</v>
      </c>
      <c r="B8"/>
      <c r="C8"/>
      <c r="D8"/>
      <c r="E8"/>
      <c r="G8"/>
      <c r="H8"/>
      <c r="I8"/>
      <c r="J8"/>
      <c r="K8"/>
      <c r="L8"/>
      <c r="M8"/>
      <c r="N8"/>
      <c r="O8"/>
      <c r="P8"/>
      <c r="Q8"/>
      <c r="R8"/>
      <c r="S8"/>
      <c r="T8"/>
      <c r="U8"/>
      <c r="V8"/>
    </row>
    <row r="9" spans="1:22" s="1" customFormat="1" x14ac:dyDescent="0.25">
      <c r="A9" s="15" t="s">
        <v>48</v>
      </c>
      <c r="B9"/>
      <c r="C9"/>
      <c r="D9"/>
      <c r="E9"/>
      <c r="G9"/>
      <c r="H9"/>
      <c r="I9"/>
      <c r="J9"/>
      <c r="K9"/>
      <c r="L9"/>
      <c r="M9"/>
      <c r="N9"/>
      <c r="O9"/>
      <c r="P9"/>
      <c r="Q9"/>
      <c r="R9"/>
      <c r="S9"/>
      <c r="T9"/>
      <c r="U9"/>
      <c r="V9"/>
    </row>
    <row r="10" spans="1:22" s="1" customFormat="1" x14ac:dyDescent="0.25">
      <c r="A10" s="16" t="s">
        <v>98</v>
      </c>
      <c r="B10"/>
      <c r="C10"/>
      <c r="D10"/>
      <c r="E10"/>
      <c r="G10"/>
      <c r="H10"/>
      <c r="I10"/>
      <c r="J10"/>
      <c r="K10"/>
      <c r="L10"/>
      <c r="M10"/>
      <c r="N10"/>
      <c r="O10"/>
      <c r="P10"/>
      <c r="Q10"/>
      <c r="R10"/>
      <c r="S10"/>
      <c r="T10"/>
      <c r="U10"/>
      <c r="V10"/>
    </row>
    <row r="11" spans="1:22" s="1" customFormat="1" x14ac:dyDescent="0.25">
      <c r="A11" s="16" t="s">
        <v>44</v>
      </c>
      <c r="B11"/>
      <c r="C11"/>
      <c r="D11"/>
      <c r="E11"/>
      <c r="G11"/>
      <c r="H11"/>
      <c r="I11"/>
      <c r="J11"/>
      <c r="K11"/>
      <c r="L11"/>
      <c r="M11"/>
      <c r="N11"/>
      <c r="O11"/>
      <c r="P11"/>
      <c r="Q11"/>
      <c r="R11"/>
      <c r="S11"/>
      <c r="T11"/>
      <c r="U11"/>
      <c r="V11"/>
    </row>
    <row r="12" spans="1:22" s="1" customFormat="1" x14ac:dyDescent="0.25">
      <c r="A12" s="16" t="s">
        <v>24</v>
      </c>
      <c r="B12"/>
      <c r="C12"/>
      <c r="D12"/>
      <c r="E12"/>
      <c r="G12"/>
      <c r="H12"/>
      <c r="I12"/>
      <c r="J12"/>
      <c r="K12"/>
      <c r="L12"/>
      <c r="M12"/>
      <c r="N12"/>
      <c r="O12"/>
      <c r="P12"/>
      <c r="Q12"/>
      <c r="R12"/>
      <c r="S12"/>
      <c r="T12"/>
      <c r="U12"/>
      <c r="V12"/>
    </row>
    <row r="13" spans="1:22" s="1" customFormat="1" x14ac:dyDescent="0.25">
      <c r="A13" s="16" t="s">
        <v>45</v>
      </c>
      <c r="B13"/>
      <c r="C13"/>
      <c r="D13"/>
      <c r="E13"/>
      <c r="G13"/>
      <c r="H13"/>
      <c r="I13"/>
      <c r="J13"/>
      <c r="K13"/>
      <c r="L13"/>
      <c r="M13"/>
      <c r="N13"/>
      <c r="O13"/>
      <c r="P13"/>
      <c r="Q13"/>
      <c r="R13"/>
      <c r="S13"/>
      <c r="T13"/>
      <c r="U13"/>
      <c r="V13"/>
    </row>
    <row r="14" spans="1:22" s="1" customFormat="1" x14ac:dyDescent="0.25">
      <c r="A14" s="16" t="s">
        <v>102</v>
      </c>
      <c r="B14"/>
      <c r="C14"/>
      <c r="D14"/>
      <c r="E14"/>
      <c r="G14"/>
      <c r="H14"/>
      <c r="I14"/>
      <c r="J14"/>
      <c r="K14"/>
      <c r="L14"/>
      <c r="M14"/>
      <c r="N14"/>
      <c r="O14"/>
      <c r="P14"/>
      <c r="Q14"/>
      <c r="R14"/>
      <c r="S14"/>
      <c r="T14"/>
      <c r="U14"/>
      <c r="V14"/>
    </row>
    <row r="15" spans="1:22" ht="153" customHeight="1" x14ac:dyDescent="0.25">
      <c r="A15" s="165" t="s">
        <v>162</v>
      </c>
      <c r="B15" s="166"/>
      <c r="C15" s="166"/>
      <c r="D15" s="166"/>
      <c r="E15" s="166"/>
      <c r="F15" s="166"/>
      <c r="G15" s="166"/>
      <c r="H15" s="166"/>
      <c r="I15" s="166"/>
      <c r="J15" s="166"/>
      <c r="K15" s="166"/>
      <c r="L15" s="89"/>
      <c r="M15" s="89"/>
      <c r="N15" s="89"/>
      <c r="O15" s="89"/>
      <c r="P15" s="89"/>
      <c r="S15" s="89"/>
      <c r="T15" s="89"/>
      <c r="U15" s="89"/>
    </row>
    <row r="16" spans="1:22" x14ac:dyDescent="0.25">
      <c r="B16" s="11" t="s">
        <v>16</v>
      </c>
      <c r="C16" s="160">
        <f>'Main - Grand Totals (1)'!C16</f>
        <v>0</v>
      </c>
      <c r="D16" s="161">
        <f>'Main - Grand Totals (1)'!D16</f>
        <v>0</v>
      </c>
      <c r="E16" s="161">
        <f>'Main - Grand Totals (1)'!E16</f>
        <v>0</v>
      </c>
      <c r="G16" s="1"/>
      <c r="H16" s="1"/>
      <c r="I16" s="2"/>
      <c r="Q16" s="2"/>
      <c r="V16" s="2"/>
    </row>
    <row r="17" spans="1:22" x14ac:dyDescent="0.25">
      <c r="F17"/>
    </row>
    <row r="18" spans="1:22" s="13" customFormat="1" ht="30" x14ac:dyDescent="0.25">
      <c r="A18" s="29" t="s">
        <v>4</v>
      </c>
      <c r="B18" s="21" t="s">
        <v>17</v>
      </c>
      <c r="C18" s="21" t="s">
        <v>59</v>
      </c>
      <c r="D18" s="21" t="s">
        <v>51</v>
      </c>
      <c r="E18" s="21" t="s">
        <v>50</v>
      </c>
      <c r="F18" s="21" t="s">
        <v>18</v>
      </c>
      <c r="G18" s="21" t="s">
        <v>19</v>
      </c>
      <c r="H18" s="21" t="s">
        <v>25</v>
      </c>
      <c r="I18" s="21" t="s">
        <v>26</v>
      </c>
      <c r="J18" s="21" t="s">
        <v>28</v>
      </c>
      <c r="K18" s="21" t="s">
        <v>20</v>
      </c>
      <c r="L18" s="21" t="s">
        <v>49</v>
      </c>
      <c r="M18" s="21" t="s">
        <v>64</v>
      </c>
      <c r="N18" s="21" t="s">
        <v>68</v>
      </c>
      <c r="O18" s="21" t="s">
        <v>83</v>
      </c>
      <c r="P18" s="21" t="s">
        <v>84</v>
      </c>
      <c r="Q18" s="21" t="s">
        <v>86</v>
      </c>
      <c r="R18" s="12"/>
      <c r="S18" s="21" t="s">
        <v>95</v>
      </c>
      <c r="T18" s="21" t="s">
        <v>96</v>
      </c>
      <c r="U18" s="21" t="s">
        <v>161</v>
      </c>
      <c r="V18" s="21" t="s">
        <v>86</v>
      </c>
    </row>
    <row r="19" spans="1:22" s="17" customFormat="1" ht="45" x14ac:dyDescent="0.25">
      <c r="A19" s="123"/>
      <c r="B19" s="148" t="s">
        <v>76</v>
      </c>
      <c r="C19" s="149" t="s">
        <v>75</v>
      </c>
      <c r="D19" s="150" t="s">
        <v>77</v>
      </c>
      <c r="E19" s="150" t="s">
        <v>27</v>
      </c>
      <c r="F19" s="151" t="s">
        <v>21</v>
      </c>
      <c r="G19" s="151" t="s">
        <v>22</v>
      </c>
      <c r="H19" s="152">
        <v>50</v>
      </c>
      <c r="I19" s="153">
        <v>10</v>
      </c>
      <c r="J19" s="153">
        <f>H19*I19</f>
        <v>500</v>
      </c>
      <c r="K19" s="154">
        <f>IF(G19="Yes",J19,0)</f>
        <v>500</v>
      </c>
      <c r="L19" s="22"/>
      <c r="M19" s="22"/>
      <c r="N19" s="22"/>
      <c r="O19" s="22"/>
      <c r="P19" s="22"/>
      <c r="Q19" s="22"/>
      <c r="S19" s="22"/>
      <c r="T19" s="22"/>
      <c r="U19" s="22">
        <f t="shared" ref="U19:U41" si="0">SUM(S19:T19)</f>
        <v>0</v>
      </c>
      <c r="V19" s="22"/>
    </row>
    <row r="20" spans="1:22" s="19" customFormat="1" ht="33.75" x14ac:dyDescent="0.25">
      <c r="A20" s="43">
        <v>4.0010000000000003</v>
      </c>
      <c r="B20" s="23"/>
      <c r="C20" s="24"/>
      <c r="D20" s="24" t="s">
        <v>147</v>
      </c>
      <c r="E20" s="24"/>
      <c r="F20" s="23"/>
      <c r="G20" s="23"/>
      <c r="H20" s="57"/>
      <c r="I20" s="24"/>
      <c r="J20" s="121">
        <f>H20*I20</f>
        <v>0</v>
      </c>
      <c r="K20" s="25">
        <f t="shared" ref="K20:K39" si="1">IF(G20="Yes",J20,0)</f>
        <v>0</v>
      </c>
      <c r="L20" s="93"/>
      <c r="M20" s="93"/>
      <c r="N20" s="93"/>
      <c r="O20" s="93"/>
      <c r="P20" s="93"/>
      <c r="Q20" s="24"/>
      <c r="R20" s="18"/>
      <c r="S20" s="93"/>
      <c r="T20" s="93"/>
      <c r="U20" s="93">
        <f t="shared" si="0"/>
        <v>0</v>
      </c>
      <c r="V20" s="24"/>
    </row>
    <row r="21" spans="1:22" s="19" customFormat="1" x14ac:dyDescent="0.25">
      <c r="A21" s="43">
        <v>4.0019999999999998</v>
      </c>
      <c r="B21" s="23"/>
      <c r="C21" s="24"/>
      <c r="D21" s="24"/>
      <c r="E21" s="24"/>
      <c r="F21" s="23"/>
      <c r="G21" s="23"/>
      <c r="H21" s="57"/>
      <c r="I21" s="24"/>
      <c r="J21" s="121">
        <f t="shared" ref="J21:J39" si="2">H21*I21</f>
        <v>0</v>
      </c>
      <c r="K21" s="25">
        <f t="shared" si="1"/>
        <v>0</v>
      </c>
      <c r="L21" s="93"/>
      <c r="M21" s="93"/>
      <c r="N21" s="93"/>
      <c r="O21" s="93"/>
      <c r="P21" s="93"/>
      <c r="Q21" s="24"/>
      <c r="R21" s="18"/>
      <c r="S21" s="93"/>
      <c r="T21" s="93"/>
      <c r="U21" s="93">
        <f t="shared" si="0"/>
        <v>0</v>
      </c>
      <c r="V21" s="24"/>
    </row>
    <row r="22" spans="1:22" s="19" customFormat="1" x14ac:dyDescent="0.25">
      <c r="A22" s="43">
        <v>4.0030000000000001</v>
      </c>
      <c r="B22" s="23"/>
      <c r="C22" s="24"/>
      <c r="D22" s="24"/>
      <c r="E22" s="24"/>
      <c r="F22" s="23"/>
      <c r="G22" s="23"/>
      <c r="H22" s="57"/>
      <c r="I22" s="24"/>
      <c r="J22" s="121">
        <f t="shared" si="2"/>
        <v>0</v>
      </c>
      <c r="K22" s="25">
        <f t="shared" si="1"/>
        <v>0</v>
      </c>
      <c r="L22" s="93"/>
      <c r="M22" s="93"/>
      <c r="N22" s="93"/>
      <c r="O22" s="93"/>
      <c r="P22" s="93"/>
      <c r="Q22" s="24"/>
      <c r="R22" s="18"/>
      <c r="S22" s="93"/>
      <c r="T22" s="93"/>
      <c r="U22" s="93">
        <f t="shared" si="0"/>
        <v>0</v>
      </c>
      <c r="V22" s="24"/>
    </row>
    <row r="23" spans="1:22" s="19" customFormat="1" x14ac:dyDescent="0.25">
      <c r="A23" s="43">
        <v>4.0039999999999996</v>
      </c>
      <c r="B23" s="23"/>
      <c r="C23" s="24"/>
      <c r="D23" s="24"/>
      <c r="E23" s="24"/>
      <c r="F23" s="23"/>
      <c r="G23" s="23"/>
      <c r="H23" s="57"/>
      <c r="I23" s="24"/>
      <c r="J23" s="121">
        <f t="shared" si="2"/>
        <v>0</v>
      </c>
      <c r="K23" s="25">
        <f t="shared" si="1"/>
        <v>0</v>
      </c>
      <c r="L23" s="93"/>
      <c r="M23" s="93"/>
      <c r="N23" s="93"/>
      <c r="O23" s="93"/>
      <c r="P23" s="93"/>
      <c r="Q23" s="24"/>
      <c r="R23" s="18"/>
      <c r="S23" s="93"/>
      <c r="T23" s="93"/>
      <c r="U23" s="93">
        <f t="shared" si="0"/>
        <v>0</v>
      </c>
      <c r="V23" s="24"/>
    </row>
    <row r="24" spans="1:22" s="19" customFormat="1" x14ac:dyDescent="0.25">
      <c r="A24" s="43">
        <v>4.0049999999999999</v>
      </c>
      <c r="B24" s="23"/>
      <c r="C24" s="24"/>
      <c r="D24" s="24"/>
      <c r="E24" s="24"/>
      <c r="F24" s="23"/>
      <c r="G24" s="23"/>
      <c r="H24" s="57"/>
      <c r="I24" s="24"/>
      <c r="J24" s="121">
        <f t="shared" si="2"/>
        <v>0</v>
      </c>
      <c r="K24" s="25">
        <f t="shared" si="1"/>
        <v>0</v>
      </c>
      <c r="L24" s="93"/>
      <c r="M24" s="93"/>
      <c r="N24" s="93"/>
      <c r="O24" s="93"/>
      <c r="P24" s="93"/>
      <c r="Q24" s="24"/>
      <c r="R24" s="18"/>
      <c r="S24" s="93"/>
      <c r="T24" s="93"/>
      <c r="U24" s="93">
        <f t="shared" si="0"/>
        <v>0</v>
      </c>
      <c r="V24" s="24"/>
    </row>
    <row r="25" spans="1:22" s="19" customFormat="1" x14ac:dyDescent="0.25">
      <c r="A25" s="43">
        <v>4.0060000000000002</v>
      </c>
      <c r="B25" s="23"/>
      <c r="C25" s="24"/>
      <c r="D25" s="24"/>
      <c r="E25" s="24"/>
      <c r="F25" s="23"/>
      <c r="G25" s="23"/>
      <c r="H25" s="57"/>
      <c r="I25" s="24"/>
      <c r="J25" s="121">
        <f t="shared" si="2"/>
        <v>0</v>
      </c>
      <c r="K25" s="25">
        <f t="shared" si="1"/>
        <v>0</v>
      </c>
      <c r="L25" s="93"/>
      <c r="M25" s="93"/>
      <c r="N25" s="93"/>
      <c r="O25" s="93"/>
      <c r="P25" s="93"/>
      <c r="Q25" s="24"/>
      <c r="R25" s="18"/>
      <c r="S25" s="93"/>
      <c r="T25" s="93"/>
      <c r="U25" s="93">
        <f t="shared" si="0"/>
        <v>0</v>
      </c>
      <c r="V25" s="24"/>
    </row>
    <row r="26" spans="1:22" s="19" customFormat="1" x14ac:dyDescent="0.25">
      <c r="A26" s="43">
        <v>4.0069999999999997</v>
      </c>
      <c r="B26" s="23"/>
      <c r="C26" s="24"/>
      <c r="D26" s="24"/>
      <c r="E26" s="24"/>
      <c r="F26" s="23"/>
      <c r="G26" s="23"/>
      <c r="H26" s="57"/>
      <c r="I26" s="24"/>
      <c r="J26" s="121">
        <f t="shared" si="2"/>
        <v>0</v>
      </c>
      <c r="K26" s="25">
        <f t="shared" si="1"/>
        <v>0</v>
      </c>
      <c r="L26" s="93"/>
      <c r="M26" s="93"/>
      <c r="N26" s="93"/>
      <c r="O26" s="93"/>
      <c r="P26" s="93"/>
      <c r="Q26" s="24"/>
      <c r="R26" s="18"/>
      <c r="S26" s="93"/>
      <c r="T26" s="93"/>
      <c r="U26" s="93">
        <f t="shared" si="0"/>
        <v>0</v>
      </c>
      <c r="V26" s="24"/>
    </row>
    <row r="27" spans="1:22" s="19" customFormat="1" x14ac:dyDescent="0.25">
      <c r="A27" s="43">
        <v>4.008</v>
      </c>
      <c r="B27" s="23"/>
      <c r="C27" s="24"/>
      <c r="D27" s="24"/>
      <c r="E27" s="24"/>
      <c r="F27" s="23"/>
      <c r="G27" s="23"/>
      <c r="H27" s="57"/>
      <c r="I27" s="24"/>
      <c r="J27" s="121">
        <f t="shared" si="2"/>
        <v>0</v>
      </c>
      <c r="K27" s="25">
        <f t="shared" si="1"/>
        <v>0</v>
      </c>
      <c r="L27" s="93"/>
      <c r="M27" s="93"/>
      <c r="N27" s="93"/>
      <c r="O27" s="93"/>
      <c r="P27" s="93"/>
      <c r="Q27" s="24"/>
      <c r="R27" s="18"/>
      <c r="S27" s="93"/>
      <c r="T27" s="93"/>
      <c r="U27" s="93">
        <f t="shared" si="0"/>
        <v>0</v>
      </c>
      <c r="V27" s="24"/>
    </row>
    <row r="28" spans="1:22" s="19" customFormat="1" x14ac:dyDescent="0.25">
      <c r="A28" s="43">
        <v>4.0090000000000003</v>
      </c>
      <c r="B28" s="23"/>
      <c r="C28" s="24"/>
      <c r="D28" s="24"/>
      <c r="E28" s="24"/>
      <c r="F28" s="23"/>
      <c r="G28" s="23"/>
      <c r="H28" s="57"/>
      <c r="I28" s="24"/>
      <c r="J28" s="121">
        <f t="shared" si="2"/>
        <v>0</v>
      </c>
      <c r="K28" s="25">
        <f t="shared" si="1"/>
        <v>0</v>
      </c>
      <c r="L28" s="93"/>
      <c r="M28" s="93"/>
      <c r="N28" s="93"/>
      <c r="O28" s="93"/>
      <c r="P28" s="93"/>
      <c r="Q28" s="24"/>
      <c r="R28" s="18"/>
      <c r="S28" s="93"/>
      <c r="T28" s="93"/>
      <c r="U28" s="93">
        <f t="shared" si="0"/>
        <v>0</v>
      </c>
      <c r="V28" s="24"/>
    </row>
    <row r="29" spans="1:22" s="19" customFormat="1" x14ac:dyDescent="0.25">
      <c r="A29" s="43">
        <v>4.01</v>
      </c>
      <c r="B29" s="23"/>
      <c r="C29" s="24"/>
      <c r="D29" s="24"/>
      <c r="E29" s="24"/>
      <c r="F29" s="23"/>
      <c r="G29" s="23"/>
      <c r="H29" s="57"/>
      <c r="I29" s="24"/>
      <c r="J29" s="121">
        <f t="shared" si="2"/>
        <v>0</v>
      </c>
      <c r="K29" s="25">
        <f t="shared" si="1"/>
        <v>0</v>
      </c>
      <c r="L29" s="93"/>
      <c r="M29" s="93"/>
      <c r="N29" s="93"/>
      <c r="O29" s="93"/>
      <c r="P29" s="93"/>
      <c r="Q29" s="24"/>
      <c r="R29" s="18"/>
      <c r="S29" s="93"/>
      <c r="T29" s="93"/>
      <c r="U29" s="93">
        <f t="shared" si="0"/>
        <v>0</v>
      </c>
      <c r="V29" s="24"/>
    </row>
    <row r="30" spans="1:22" s="19" customFormat="1" x14ac:dyDescent="0.25">
      <c r="A30" s="43">
        <v>4.0109999999999904</v>
      </c>
      <c r="B30" s="23"/>
      <c r="C30" s="24"/>
      <c r="D30" s="24"/>
      <c r="E30" s="24"/>
      <c r="F30" s="23"/>
      <c r="G30" s="23"/>
      <c r="H30" s="57"/>
      <c r="I30" s="24"/>
      <c r="J30" s="121">
        <f t="shared" si="2"/>
        <v>0</v>
      </c>
      <c r="K30" s="25">
        <f t="shared" si="1"/>
        <v>0</v>
      </c>
      <c r="L30" s="93"/>
      <c r="M30" s="93"/>
      <c r="N30" s="93"/>
      <c r="O30" s="93"/>
      <c r="P30" s="93"/>
      <c r="Q30" s="24"/>
      <c r="R30" s="18"/>
      <c r="S30" s="93"/>
      <c r="T30" s="93"/>
      <c r="U30" s="93">
        <f t="shared" si="0"/>
        <v>0</v>
      </c>
      <c r="V30" s="24"/>
    </row>
    <row r="31" spans="1:22" s="19" customFormat="1" x14ac:dyDescent="0.25">
      <c r="A31" s="43">
        <v>4.0119999999999898</v>
      </c>
      <c r="B31" s="23"/>
      <c r="C31" s="24"/>
      <c r="D31" s="24"/>
      <c r="E31" s="24"/>
      <c r="F31" s="23"/>
      <c r="G31" s="23"/>
      <c r="H31" s="57"/>
      <c r="I31" s="24"/>
      <c r="J31" s="121">
        <f t="shared" si="2"/>
        <v>0</v>
      </c>
      <c r="K31" s="25">
        <f t="shared" si="1"/>
        <v>0</v>
      </c>
      <c r="L31" s="93"/>
      <c r="M31" s="93"/>
      <c r="N31" s="93"/>
      <c r="O31" s="93"/>
      <c r="P31" s="93"/>
      <c r="Q31" s="24"/>
      <c r="R31" s="18"/>
      <c r="S31" s="93"/>
      <c r="T31" s="93"/>
      <c r="U31" s="93">
        <f t="shared" si="0"/>
        <v>0</v>
      </c>
      <c r="V31" s="24"/>
    </row>
    <row r="32" spans="1:22" s="19" customFormat="1" x14ac:dyDescent="0.25">
      <c r="A32" s="43">
        <v>4.0129999999999901</v>
      </c>
      <c r="B32" s="23"/>
      <c r="C32" s="24"/>
      <c r="D32" s="24"/>
      <c r="E32" s="24"/>
      <c r="F32" s="23"/>
      <c r="G32" s="23"/>
      <c r="H32" s="57"/>
      <c r="I32" s="24"/>
      <c r="J32" s="121">
        <f t="shared" si="2"/>
        <v>0</v>
      </c>
      <c r="K32" s="25">
        <f t="shared" si="1"/>
        <v>0</v>
      </c>
      <c r="L32" s="93"/>
      <c r="M32" s="93"/>
      <c r="N32" s="93"/>
      <c r="O32" s="93"/>
      <c r="P32" s="93"/>
      <c r="Q32" s="24"/>
      <c r="R32" s="18"/>
      <c r="S32" s="93"/>
      <c r="T32" s="93"/>
      <c r="U32" s="93">
        <f t="shared" si="0"/>
        <v>0</v>
      </c>
      <c r="V32" s="24"/>
    </row>
    <row r="33" spans="1:22" s="19" customFormat="1" x14ac:dyDescent="0.25">
      <c r="A33" s="43">
        <v>4.0139999999999896</v>
      </c>
      <c r="B33" s="23"/>
      <c r="C33" s="24"/>
      <c r="D33" s="24"/>
      <c r="E33" s="24"/>
      <c r="F33" s="23"/>
      <c r="G33" s="23"/>
      <c r="H33" s="57"/>
      <c r="I33" s="24"/>
      <c r="J33" s="121">
        <f t="shared" si="2"/>
        <v>0</v>
      </c>
      <c r="K33" s="25">
        <f t="shared" si="1"/>
        <v>0</v>
      </c>
      <c r="L33" s="93"/>
      <c r="M33" s="93"/>
      <c r="N33" s="93"/>
      <c r="O33" s="93"/>
      <c r="P33" s="93"/>
      <c r="Q33" s="24"/>
      <c r="R33" s="18"/>
      <c r="S33" s="93"/>
      <c r="T33" s="93"/>
      <c r="U33" s="93">
        <f t="shared" si="0"/>
        <v>0</v>
      </c>
      <c r="V33" s="24"/>
    </row>
    <row r="34" spans="1:22" s="19" customFormat="1" x14ac:dyDescent="0.25">
      <c r="A34" s="43">
        <v>4.0149999999999899</v>
      </c>
      <c r="B34" s="23"/>
      <c r="C34" s="24"/>
      <c r="D34" s="24"/>
      <c r="E34" s="24"/>
      <c r="F34" s="23"/>
      <c r="G34" s="23"/>
      <c r="H34" s="57"/>
      <c r="I34" s="24"/>
      <c r="J34" s="121">
        <f t="shared" si="2"/>
        <v>0</v>
      </c>
      <c r="K34" s="25">
        <f t="shared" si="1"/>
        <v>0</v>
      </c>
      <c r="L34" s="93"/>
      <c r="M34" s="93"/>
      <c r="N34" s="93"/>
      <c r="O34" s="93"/>
      <c r="P34" s="93"/>
      <c r="Q34" s="24"/>
      <c r="R34" s="18"/>
      <c r="S34" s="93"/>
      <c r="T34" s="93"/>
      <c r="U34" s="93">
        <f t="shared" si="0"/>
        <v>0</v>
      </c>
      <c r="V34" s="24"/>
    </row>
    <row r="35" spans="1:22" s="19" customFormat="1" x14ac:dyDescent="0.25">
      <c r="A35" s="43">
        <v>4.0159999999999902</v>
      </c>
      <c r="B35" s="23"/>
      <c r="C35" s="24"/>
      <c r="D35" s="24"/>
      <c r="E35" s="24"/>
      <c r="F35" s="23"/>
      <c r="G35" s="23"/>
      <c r="H35" s="57"/>
      <c r="I35" s="24"/>
      <c r="J35" s="121">
        <f t="shared" si="2"/>
        <v>0</v>
      </c>
      <c r="K35" s="25">
        <f t="shared" si="1"/>
        <v>0</v>
      </c>
      <c r="L35" s="93"/>
      <c r="M35" s="93"/>
      <c r="N35" s="93"/>
      <c r="O35" s="93"/>
      <c r="P35" s="93"/>
      <c r="Q35" s="24"/>
      <c r="R35" s="18"/>
      <c r="S35" s="93"/>
      <c r="T35" s="93"/>
      <c r="U35" s="93">
        <f t="shared" si="0"/>
        <v>0</v>
      </c>
      <c r="V35" s="24"/>
    </row>
    <row r="36" spans="1:22" s="19" customFormat="1" x14ac:dyDescent="0.25">
      <c r="A36" s="43">
        <v>4.0169999999999897</v>
      </c>
      <c r="B36" s="23"/>
      <c r="C36" s="24"/>
      <c r="D36" s="24"/>
      <c r="E36" s="24"/>
      <c r="F36" s="23"/>
      <c r="G36" s="23"/>
      <c r="H36" s="57"/>
      <c r="I36" s="24"/>
      <c r="J36" s="121">
        <f t="shared" si="2"/>
        <v>0</v>
      </c>
      <c r="K36" s="25">
        <f t="shared" si="1"/>
        <v>0</v>
      </c>
      <c r="L36" s="93"/>
      <c r="M36" s="93"/>
      <c r="N36" s="93"/>
      <c r="O36" s="93"/>
      <c r="P36" s="93"/>
      <c r="Q36" s="24"/>
      <c r="R36" s="18"/>
      <c r="S36" s="93"/>
      <c r="T36" s="93"/>
      <c r="U36" s="93">
        <f t="shared" si="0"/>
        <v>0</v>
      </c>
      <c r="V36" s="24"/>
    </row>
    <row r="37" spans="1:22" s="19" customFormat="1" x14ac:dyDescent="0.25">
      <c r="A37" s="43">
        <v>4.01799999999999</v>
      </c>
      <c r="B37" s="23"/>
      <c r="C37" s="24"/>
      <c r="D37" s="24"/>
      <c r="E37" s="24"/>
      <c r="F37" s="23"/>
      <c r="G37" s="23"/>
      <c r="H37" s="57"/>
      <c r="I37" s="24"/>
      <c r="J37" s="121">
        <f t="shared" si="2"/>
        <v>0</v>
      </c>
      <c r="K37" s="25">
        <f t="shared" si="1"/>
        <v>0</v>
      </c>
      <c r="L37" s="93"/>
      <c r="M37" s="93"/>
      <c r="N37" s="93"/>
      <c r="O37" s="93"/>
      <c r="P37" s="93"/>
      <c r="Q37" s="24"/>
      <c r="R37" s="18"/>
      <c r="S37" s="93"/>
      <c r="T37" s="93"/>
      <c r="U37" s="93">
        <f t="shared" si="0"/>
        <v>0</v>
      </c>
      <c r="V37" s="24"/>
    </row>
    <row r="38" spans="1:22" s="19" customFormat="1" x14ac:dyDescent="0.25">
      <c r="A38" s="43">
        <v>4.0189999999999904</v>
      </c>
      <c r="B38" s="23"/>
      <c r="C38" s="24"/>
      <c r="D38" s="24"/>
      <c r="E38" s="24"/>
      <c r="F38" s="23"/>
      <c r="G38" s="23"/>
      <c r="H38" s="57"/>
      <c r="I38" s="24"/>
      <c r="J38" s="121">
        <f t="shared" si="2"/>
        <v>0</v>
      </c>
      <c r="K38" s="25">
        <f t="shared" si="1"/>
        <v>0</v>
      </c>
      <c r="L38" s="93"/>
      <c r="M38" s="93"/>
      <c r="N38" s="93"/>
      <c r="O38" s="93"/>
      <c r="P38" s="93"/>
      <c r="Q38" s="24"/>
      <c r="R38" s="18"/>
      <c r="S38" s="93"/>
      <c r="T38" s="93"/>
      <c r="U38" s="93">
        <f t="shared" si="0"/>
        <v>0</v>
      </c>
      <c r="V38" s="24"/>
    </row>
    <row r="39" spans="1:22" s="19" customFormat="1" x14ac:dyDescent="0.25">
      <c r="A39" s="43">
        <v>4.0199999999999898</v>
      </c>
      <c r="B39" s="23"/>
      <c r="C39" s="24"/>
      <c r="D39" s="24"/>
      <c r="E39" s="24"/>
      <c r="F39" s="23"/>
      <c r="G39" s="23"/>
      <c r="H39" s="57"/>
      <c r="I39" s="24"/>
      <c r="J39" s="121">
        <f t="shared" si="2"/>
        <v>0</v>
      </c>
      <c r="K39" s="25">
        <f t="shared" si="1"/>
        <v>0</v>
      </c>
      <c r="L39" s="93"/>
      <c r="M39" s="93"/>
      <c r="N39" s="93"/>
      <c r="O39" s="93"/>
      <c r="P39" s="93"/>
      <c r="Q39" s="24"/>
      <c r="R39" s="18"/>
      <c r="S39" s="93"/>
      <c r="T39" s="93"/>
      <c r="U39" s="93">
        <f t="shared" si="0"/>
        <v>0</v>
      </c>
      <c r="V39" s="24"/>
    </row>
    <row r="40" spans="1:22" x14ac:dyDescent="0.25">
      <c r="A40" s="43"/>
      <c r="B40" s="134"/>
      <c r="C40" s="134"/>
      <c r="D40" s="134"/>
      <c r="E40" s="45"/>
      <c r="F40" s="45"/>
      <c r="G40" s="45"/>
      <c r="H40" s="47" t="s">
        <v>40</v>
      </c>
      <c r="I40" s="122">
        <f>SUM(I20:I39)</f>
        <v>0</v>
      </c>
      <c r="J40" s="44">
        <f>SUM(J20:J39)</f>
        <v>0</v>
      </c>
      <c r="K40" s="46"/>
      <c r="L40" s="94">
        <f>SUM(L20:L39)</f>
        <v>0</v>
      </c>
      <c r="M40" s="94">
        <f t="shared" ref="M40:P40" si="3">SUM(M20:M39)</f>
        <v>0</v>
      </c>
      <c r="N40" s="94">
        <f t="shared" si="3"/>
        <v>0</v>
      </c>
      <c r="O40" s="94">
        <f t="shared" si="3"/>
        <v>0</v>
      </c>
      <c r="P40" s="94">
        <f t="shared" si="3"/>
        <v>0</v>
      </c>
      <c r="Q40" s="136"/>
      <c r="S40" s="94"/>
      <c r="T40" s="94"/>
      <c r="U40" s="94">
        <f t="shared" si="0"/>
        <v>0</v>
      </c>
      <c r="V40" s="136"/>
    </row>
    <row r="41" spans="1:22" x14ac:dyDescent="0.25">
      <c r="A41" s="43"/>
      <c r="B41" s="134"/>
      <c r="C41" s="134"/>
      <c r="D41" s="134"/>
      <c r="E41" s="45"/>
      <c r="F41" s="45"/>
      <c r="G41" s="45"/>
      <c r="H41" s="45"/>
      <c r="I41" s="47"/>
      <c r="J41" s="47" t="s">
        <v>41</v>
      </c>
      <c r="K41" s="44">
        <f>SUM(K20:K39)</f>
        <v>0</v>
      </c>
      <c r="L41" s="135"/>
      <c r="M41" s="135"/>
      <c r="N41" s="135"/>
      <c r="O41" s="135"/>
      <c r="P41" s="135"/>
      <c r="Q41" s="137"/>
      <c r="S41" s="135"/>
      <c r="T41" s="135"/>
      <c r="U41" s="135">
        <f t="shared" si="0"/>
        <v>0</v>
      </c>
      <c r="V41" s="137"/>
    </row>
    <row r="42" spans="1:22" x14ac:dyDescent="0.25">
      <c r="A42" s="43"/>
      <c r="F42"/>
      <c r="G42" s="167"/>
      <c r="H42" s="167"/>
      <c r="I42" s="167"/>
      <c r="J42" s="84"/>
      <c r="K42" s="85"/>
      <c r="L42" s="85"/>
      <c r="M42" s="85"/>
      <c r="N42" s="85"/>
      <c r="O42" s="85"/>
      <c r="P42" s="85"/>
      <c r="Q42" s="86"/>
      <c r="S42" s="85"/>
      <c r="T42" s="85"/>
      <c r="U42" s="85"/>
      <c r="V42" s="86"/>
    </row>
    <row r="43" spans="1:22" ht="30.75" customHeight="1" x14ac:dyDescent="0.25">
      <c r="A43" s="20"/>
      <c r="B43" s="70" t="s">
        <v>23</v>
      </c>
      <c r="C43" s="71"/>
      <c r="D43" s="71"/>
      <c r="E43" s="71"/>
      <c r="F43" s="72"/>
    </row>
    <row r="44" spans="1:22" s="14" customFormat="1" ht="88.5" customHeight="1" x14ac:dyDescent="0.25">
      <c r="A44" s="19"/>
      <c r="B44" s="162"/>
      <c r="C44" s="163"/>
      <c r="D44" s="163"/>
      <c r="E44" s="163"/>
      <c r="F44" s="164"/>
    </row>
    <row r="45" spans="1:22" x14ac:dyDescent="0.25">
      <c r="F45"/>
    </row>
  </sheetData>
  <sheetProtection formatColumns="0" formatRows="0" insertColumns="0" insertRows="0" insertHyperlinks="0"/>
  <mergeCells count="4">
    <mergeCell ref="B44:F44"/>
    <mergeCell ref="A15:K15"/>
    <mergeCell ref="C16:E16"/>
    <mergeCell ref="G42:I42"/>
  </mergeCells>
  <dataValidations count="2">
    <dataValidation type="list" allowBlank="1" showInputMessage="1" showErrorMessage="1" sqref="G19:G39 JE19:JE39 TA19:TA39 ACW19:ACW39 AMS19:AMS39 AWO19:AWO39 BGK19:BGK39 BQG19:BQG39 CAC19:CAC39 CJY19:CJY39 CTU19:CTU39 DDQ19:DDQ39 DNM19:DNM39 DXI19:DXI39 EHE19:EHE39 ERA19:ERA39 FAW19:FAW39 FKS19:FKS39 FUO19:FUO39 GEK19:GEK39 GOG19:GOG39 GYC19:GYC39 HHY19:HHY39 HRU19:HRU39 IBQ19:IBQ39 ILM19:ILM39 IVI19:IVI39 JFE19:JFE39 JPA19:JPA39 JYW19:JYW39 KIS19:KIS39 KSO19:KSO39 LCK19:LCK39 LMG19:LMG39 LWC19:LWC39 MFY19:MFY39 MPU19:MPU39 MZQ19:MZQ39 NJM19:NJM39 NTI19:NTI39 ODE19:ODE39 ONA19:ONA39 OWW19:OWW39 PGS19:PGS39 PQO19:PQO39 QAK19:QAK39 QKG19:QKG39 QUC19:QUC39 RDY19:RDY39 RNU19:RNU39 RXQ19:RXQ39 SHM19:SHM39 SRI19:SRI39 TBE19:TBE39 TLA19:TLA39 TUW19:TUW39 UES19:UES39 UOO19:UOO39 UYK19:UYK39 VIG19:VIG39 VSC19:VSC39 WBY19:WBY39 WLU19:WLU39 WVQ19:WVQ39" xr:uid="{00000000-0002-0000-0300-000000000000}">
      <formula1>"Yes, No"</formula1>
    </dataValidation>
    <dataValidation type="list" allowBlank="1" showInputMessage="1" showErrorMessage="1" sqref="F20:F39 JD20:JD39 SZ20:SZ39 ACV20:ACV39 AMR20:AMR39 AWN20:AWN39 BGJ20:BGJ39 BQF20:BQF39 CAB20:CAB39 CJX20:CJX39 CTT20:CTT39 DDP20:DDP39 DNL20:DNL39 DXH20:DXH39 EHD20:EHD39 EQZ20:EQZ39 FAV20:FAV39 FKR20:FKR39 FUN20:FUN39 GEJ20:GEJ39 GOF20:GOF39 GYB20:GYB39 HHX20:HHX39 HRT20:HRT39 IBP20:IBP39 ILL20:ILL39 IVH20:IVH39 JFD20:JFD39 JOZ20:JOZ39 JYV20:JYV39 KIR20:KIR39 KSN20:KSN39 LCJ20:LCJ39 LMF20:LMF39 LWB20:LWB39 MFX20:MFX39 MPT20:MPT39 MZP20:MZP39 NJL20:NJL39 NTH20:NTH39 ODD20:ODD39 OMZ20:OMZ39 OWV20:OWV39 PGR20:PGR39 PQN20:PQN39 QAJ20:QAJ39 QKF20:QKF39 QUB20:QUB39 RDX20:RDX39 RNT20:RNT39 RXP20:RXP39 SHL20:SHL39 SRH20:SRH39 TBD20:TBD39 TKZ20:TKZ39 TUV20:TUV39 UER20:UER39 UON20:UON39 UYJ20:UYJ39 VIF20:VIF39 VSB20:VSB39 WBX20:WBX39 WLT20:WLT39 WVP20:WVP39" xr:uid="{00000000-0002-0000-0300-000001000000}">
      <formula1>"I, II, III"</formula1>
    </dataValidation>
  </dataValidations>
  <pageMargins left="0.7" right="0.7" top="0.75" bottom="0.75" header="0.3" footer="0.3"/>
  <pageSetup scale="56" fitToWidth="0" orientation="landscape" r:id="rId1"/>
  <headerFooter>
    <oddFooter>&amp;C&amp;P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I53"/>
  <sheetViews>
    <sheetView zoomScale="90" zoomScaleNormal="90" zoomScalePageLayoutView="90" workbookViewId="0">
      <selection activeCell="G25" sqref="G25"/>
    </sheetView>
  </sheetViews>
  <sheetFormatPr defaultColWidth="9.140625" defaultRowHeight="15" x14ac:dyDescent="0.25"/>
  <cols>
    <col min="1" max="1" width="8.85546875" customWidth="1"/>
    <col min="2" max="2" width="55.42578125" customWidth="1"/>
    <col min="3" max="3" width="33.5703125" customWidth="1"/>
    <col min="4" max="4" width="17" customWidth="1"/>
    <col min="5" max="5" width="21.7109375" style="1" customWidth="1"/>
    <col min="6" max="6" width="36.28515625" customWidth="1"/>
    <col min="7" max="7" width="28.7109375" style="1" customWidth="1"/>
    <col min="8" max="8" width="14.42578125" style="1" customWidth="1"/>
    <col min="9" max="9" width="16.7109375" style="2" customWidth="1"/>
    <col min="10" max="10" width="42" customWidth="1"/>
    <col min="11" max="11" width="28.7109375" customWidth="1"/>
  </cols>
  <sheetData>
    <row r="2" spans="1:5" x14ac:dyDescent="0.25">
      <c r="C2" s="3" t="s">
        <v>1</v>
      </c>
      <c r="D2" s="3"/>
    </row>
    <row r="3" spans="1:5" x14ac:dyDescent="0.25">
      <c r="C3" s="3" t="s">
        <v>0</v>
      </c>
      <c r="D3" s="3"/>
    </row>
    <row r="4" spans="1:5" x14ac:dyDescent="0.25">
      <c r="C4" s="3" t="str">
        <f>'Main - Grand Totals (1)'!C4</f>
        <v>RFP No. 2617-05123</v>
      </c>
      <c r="D4" s="3"/>
    </row>
    <row r="7" spans="1:5" x14ac:dyDescent="0.25">
      <c r="A7" s="4" t="s">
        <v>2</v>
      </c>
    </row>
    <row r="8" spans="1:5" x14ac:dyDescent="0.25">
      <c r="A8" s="15" t="s">
        <v>48</v>
      </c>
    </row>
    <row r="9" spans="1:5" x14ac:dyDescent="0.25">
      <c r="A9" s="16" t="s">
        <v>103</v>
      </c>
    </row>
    <row r="10" spans="1:5" x14ac:dyDescent="0.25">
      <c r="A10" s="16" t="s">
        <v>44</v>
      </c>
    </row>
    <row r="11" spans="1:5" x14ac:dyDescent="0.25">
      <c r="A11" s="16" t="s">
        <v>24</v>
      </c>
    </row>
    <row r="12" spans="1:5" x14ac:dyDescent="0.25">
      <c r="A12" s="16" t="s">
        <v>45</v>
      </c>
    </row>
    <row r="13" spans="1:5" x14ac:dyDescent="0.25">
      <c r="A13" s="38" t="s">
        <v>32</v>
      </c>
      <c r="B13" s="39"/>
      <c r="C13" s="40"/>
      <c r="D13" s="40"/>
      <c r="E13" s="41"/>
    </row>
    <row r="14" spans="1:5" x14ac:dyDescent="0.25">
      <c r="A14" s="38" t="s">
        <v>33</v>
      </c>
      <c r="B14" s="39"/>
      <c r="C14" s="40"/>
      <c r="D14" s="40"/>
      <c r="E14" s="41"/>
    </row>
    <row r="15" spans="1:5" x14ac:dyDescent="0.25">
      <c r="A15" s="38" t="s">
        <v>34</v>
      </c>
      <c r="B15" s="39"/>
      <c r="C15" s="40"/>
      <c r="D15" s="40"/>
      <c r="E15" s="41"/>
    </row>
    <row r="16" spans="1:5" x14ac:dyDescent="0.25">
      <c r="A16" s="38" t="s">
        <v>35</v>
      </c>
      <c r="B16" s="39"/>
      <c r="C16" s="40"/>
      <c r="D16" s="40"/>
      <c r="E16" s="41"/>
    </row>
    <row r="17" spans="1:9" x14ac:dyDescent="0.25">
      <c r="A17" s="38"/>
      <c r="B17" s="39"/>
      <c r="C17" s="40"/>
      <c r="D17" s="40"/>
      <c r="E17" s="41"/>
    </row>
    <row r="18" spans="1:9" s="1" customFormat="1" x14ac:dyDescent="0.25">
      <c r="A18" s="27"/>
      <c r="B18" s="11" t="s">
        <v>16</v>
      </c>
      <c r="C18" s="168">
        <f>'Main - Grand Totals (1)'!C18</f>
        <v>0</v>
      </c>
      <c r="D18" s="169"/>
      <c r="F18"/>
      <c r="I18" s="2"/>
    </row>
    <row r="19" spans="1:9" x14ac:dyDescent="0.25">
      <c r="A19" s="17"/>
      <c r="B19" s="39"/>
      <c r="C19" s="40"/>
      <c r="D19" s="40"/>
      <c r="E19" s="41"/>
    </row>
    <row r="20" spans="1:9" ht="30" x14ac:dyDescent="0.25">
      <c r="A20" s="141"/>
      <c r="B20" s="42" t="s">
        <v>31</v>
      </c>
      <c r="C20" s="30" t="s">
        <v>52</v>
      </c>
      <c r="D20" s="30" t="s">
        <v>69</v>
      </c>
      <c r="E20" s="61" t="s">
        <v>46</v>
      </c>
      <c r="F20" s="59" t="s">
        <v>70</v>
      </c>
    </row>
    <row r="21" spans="1:9" ht="22.5" x14ac:dyDescent="0.25">
      <c r="A21" s="142"/>
      <c r="B21" s="50" t="s">
        <v>79</v>
      </c>
      <c r="C21" s="73" t="s">
        <v>78</v>
      </c>
      <c r="D21" s="68">
        <v>1</v>
      </c>
      <c r="E21" s="63">
        <v>1000</v>
      </c>
      <c r="F21" s="64"/>
    </row>
    <row r="22" spans="1:9" x14ac:dyDescent="0.25">
      <c r="A22" s="142"/>
      <c r="B22" s="50" t="s">
        <v>81</v>
      </c>
      <c r="C22" s="73" t="s">
        <v>80</v>
      </c>
      <c r="D22" s="68">
        <v>1</v>
      </c>
      <c r="E22" s="67">
        <v>10000</v>
      </c>
      <c r="F22" s="66">
        <f>SUM(E21:E22)</f>
        <v>11000</v>
      </c>
      <c r="G22" s="65"/>
    </row>
    <row r="23" spans="1:9" x14ac:dyDescent="0.25">
      <c r="A23" s="138">
        <v>5.0010000000000003</v>
      </c>
      <c r="B23" s="74" t="s">
        <v>148</v>
      </c>
      <c r="C23" s="6"/>
      <c r="D23" s="6"/>
      <c r="E23" s="62"/>
      <c r="F23" s="88"/>
    </row>
    <row r="24" spans="1:9" x14ac:dyDescent="0.25">
      <c r="A24" s="138">
        <v>5.0019999999999998</v>
      </c>
      <c r="B24" s="74" t="s">
        <v>150</v>
      </c>
      <c r="C24" s="6"/>
      <c r="D24" s="6"/>
      <c r="E24" s="87"/>
      <c r="F24" s="78" t="s">
        <v>66</v>
      </c>
    </row>
    <row r="25" spans="1:9" x14ac:dyDescent="0.25">
      <c r="A25" s="138">
        <v>5.0030000000000001</v>
      </c>
      <c r="B25" s="74" t="s">
        <v>149</v>
      </c>
      <c r="C25" s="6"/>
      <c r="D25" s="6"/>
      <c r="E25" s="87"/>
      <c r="F25" s="60" t="s">
        <v>104</v>
      </c>
    </row>
    <row r="26" spans="1:9" x14ac:dyDescent="0.25">
      <c r="A26" s="138">
        <v>5.0039999999999996</v>
      </c>
      <c r="B26" s="74" t="s">
        <v>151</v>
      </c>
      <c r="C26" s="6"/>
      <c r="D26" s="6"/>
      <c r="E26" s="87"/>
      <c r="F26" s="143"/>
    </row>
    <row r="27" spans="1:9" x14ac:dyDescent="0.25">
      <c r="A27" s="138">
        <v>5.0049999999999999</v>
      </c>
      <c r="B27" s="74"/>
      <c r="C27" s="6"/>
      <c r="D27" s="6"/>
      <c r="E27" s="87"/>
      <c r="F27" s="78" t="s">
        <v>67</v>
      </c>
    </row>
    <row r="28" spans="1:9" x14ac:dyDescent="0.25">
      <c r="A28" s="138">
        <v>5.0060000000000002</v>
      </c>
      <c r="B28" s="74"/>
      <c r="C28" s="6"/>
      <c r="D28" s="6"/>
      <c r="E28" s="58"/>
      <c r="F28" s="60" t="s">
        <v>104</v>
      </c>
    </row>
    <row r="29" spans="1:9" x14ac:dyDescent="0.25">
      <c r="A29" s="138">
        <v>5.0069999999999997</v>
      </c>
      <c r="B29" s="74"/>
      <c r="C29" s="6"/>
      <c r="D29" s="6"/>
      <c r="E29" s="58"/>
      <c r="F29" s="75"/>
    </row>
    <row r="30" spans="1:9" x14ac:dyDescent="0.25">
      <c r="A30" s="138">
        <v>5.008</v>
      </c>
      <c r="B30" s="74"/>
      <c r="C30" s="6"/>
      <c r="D30" s="6"/>
      <c r="E30" s="58"/>
      <c r="F30" s="78" t="s">
        <v>105</v>
      </c>
    </row>
    <row r="31" spans="1:9" x14ac:dyDescent="0.25">
      <c r="A31" s="138">
        <v>5.0090000000000003</v>
      </c>
      <c r="B31" s="74"/>
      <c r="C31" s="6"/>
      <c r="D31" s="6"/>
      <c r="E31" s="58"/>
      <c r="F31" s="60" t="s">
        <v>104</v>
      </c>
    </row>
    <row r="32" spans="1:9" x14ac:dyDescent="0.25">
      <c r="A32" s="138">
        <v>5.01</v>
      </c>
      <c r="B32" s="74"/>
      <c r="C32" s="6"/>
      <c r="D32" s="6"/>
      <c r="E32" s="58"/>
      <c r="F32" s="14"/>
    </row>
    <row r="33" spans="1:6" x14ac:dyDescent="0.25">
      <c r="A33" s="138">
        <v>5.0109999999999904</v>
      </c>
      <c r="B33" s="74"/>
      <c r="C33" s="6"/>
      <c r="D33" s="6"/>
      <c r="E33" s="87"/>
      <c r="F33" s="78" t="s">
        <v>106</v>
      </c>
    </row>
    <row r="34" spans="1:6" x14ac:dyDescent="0.25">
      <c r="A34" s="138">
        <v>5.0119999999999898</v>
      </c>
      <c r="B34" s="74"/>
      <c r="C34" s="6"/>
      <c r="D34" s="6"/>
      <c r="E34" s="87"/>
      <c r="F34" s="60" t="s">
        <v>104</v>
      </c>
    </row>
    <row r="35" spans="1:6" x14ac:dyDescent="0.25">
      <c r="A35" s="138">
        <v>5.0129999999999901</v>
      </c>
      <c r="B35" s="74"/>
      <c r="C35" s="6"/>
      <c r="D35" s="6"/>
      <c r="E35" s="58"/>
      <c r="F35" s="92"/>
    </row>
    <row r="36" spans="1:6" x14ac:dyDescent="0.25">
      <c r="A36" s="138">
        <v>5.0139999999999896</v>
      </c>
      <c r="B36" s="74"/>
      <c r="C36" s="6"/>
      <c r="D36" s="6"/>
      <c r="E36" s="58"/>
      <c r="F36" s="78" t="s">
        <v>107</v>
      </c>
    </row>
    <row r="37" spans="1:6" x14ac:dyDescent="0.25">
      <c r="A37" s="138">
        <v>5.0149999999999899</v>
      </c>
      <c r="B37" s="74"/>
      <c r="C37" s="6"/>
      <c r="D37" s="6"/>
      <c r="E37" s="58"/>
      <c r="F37" s="60" t="s">
        <v>104</v>
      </c>
    </row>
    <row r="38" spans="1:6" x14ac:dyDescent="0.25">
      <c r="A38" s="138">
        <v>5.0159999999999902</v>
      </c>
      <c r="B38" s="74"/>
      <c r="C38" s="6"/>
      <c r="D38" s="6"/>
      <c r="E38" s="58"/>
      <c r="F38" s="14"/>
    </row>
    <row r="39" spans="1:6" x14ac:dyDescent="0.25">
      <c r="A39" s="138">
        <v>5.0169999999999897</v>
      </c>
      <c r="B39" s="74"/>
      <c r="C39" s="6"/>
      <c r="D39" s="6"/>
      <c r="E39" s="58"/>
      <c r="F39" s="14"/>
    </row>
    <row r="40" spans="1:6" x14ac:dyDescent="0.25">
      <c r="A40" s="138">
        <v>5.01799999999999</v>
      </c>
      <c r="B40" s="74"/>
      <c r="C40" s="6"/>
      <c r="D40" s="6"/>
      <c r="E40" s="58"/>
      <c r="F40" s="14"/>
    </row>
    <row r="41" spans="1:6" x14ac:dyDescent="0.25">
      <c r="A41" s="138">
        <v>5.0189999999999904</v>
      </c>
      <c r="B41" s="74"/>
      <c r="C41" s="6"/>
      <c r="D41" s="6"/>
      <c r="E41" s="58"/>
      <c r="F41" s="14"/>
    </row>
    <row r="42" spans="1:6" x14ac:dyDescent="0.25">
      <c r="A42" s="138">
        <v>5.0199999999999898</v>
      </c>
      <c r="B42" s="74"/>
      <c r="C42" s="6"/>
      <c r="D42" s="6"/>
      <c r="E42" s="58"/>
      <c r="F42" s="14"/>
    </row>
    <row r="43" spans="1:6" x14ac:dyDescent="0.25">
      <c r="A43" s="138">
        <v>5.0209999999999901</v>
      </c>
      <c r="B43" s="74"/>
      <c r="C43" s="6"/>
      <c r="D43" s="6"/>
      <c r="E43" s="58"/>
      <c r="F43" s="14"/>
    </row>
    <row r="44" spans="1:6" x14ac:dyDescent="0.25">
      <c r="A44" s="138">
        <v>5.0219999999999896</v>
      </c>
      <c r="B44" s="74"/>
      <c r="C44" s="6"/>
      <c r="D44" s="6"/>
      <c r="E44" s="58"/>
      <c r="F44" s="14"/>
    </row>
    <row r="45" spans="1:6" x14ac:dyDescent="0.25">
      <c r="A45" s="138">
        <v>5.0229999999999899</v>
      </c>
      <c r="B45" s="74"/>
      <c r="C45" s="6"/>
      <c r="D45" s="6"/>
      <c r="E45" s="58"/>
      <c r="F45" s="14"/>
    </row>
    <row r="46" spans="1:6" x14ac:dyDescent="0.25">
      <c r="A46" s="138">
        <v>5.0239999999999903</v>
      </c>
      <c r="B46" s="74"/>
      <c r="C46" s="6"/>
      <c r="D46" s="6"/>
      <c r="E46" s="58"/>
      <c r="F46" s="14"/>
    </row>
    <row r="47" spans="1:6" x14ac:dyDescent="0.25">
      <c r="A47" s="138">
        <v>5.0249999999999897</v>
      </c>
      <c r="B47" s="74"/>
      <c r="C47" s="6"/>
      <c r="D47" s="6"/>
      <c r="E47" s="58"/>
      <c r="F47" s="14"/>
    </row>
    <row r="48" spans="1:6" x14ac:dyDescent="0.25">
      <c r="A48" s="138">
        <v>5.02599999999999</v>
      </c>
      <c r="B48" s="74"/>
      <c r="C48" s="6"/>
      <c r="D48" s="6"/>
      <c r="E48" s="58"/>
      <c r="F48" s="14"/>
    </row>
    <row r="49" spans="1:6" x14ac:dyDescent="0.25">
      <c r="A49" s="138">
        <v>5.0269999999999904</v>
      </c>
      <c r="B49" s="74"/>
      <c r="C49" s="6"/>
      <c r="D49" s="6"/>
      <c r="E49" s="58"/>
      <c r="F49" s="14"/>
    </row>
    <row r="50" spans="1:6" x14ac:dyDescent="0.25">
      <c r="A50" s="138">
        <v>5.0279999999999898</v>
      </c>
      <c r="B50" s="74"/>
      <c r="C50" s="6"/>
      <c r="D50" s="6"/>
      <c r="E50" s="58"/>
      <c r="F50" s="14"/>
    </row>
    <row r="51" spans="1:6" x14ac:dyDescent="0.25">
      <c r="A51" s="138">
        <v>5.0289999999999804</v>
      </c>
      <c r="B51" s="74"/>
      <c r="C51" s="6"/>
      <c r="D51" s="6"/>
      <c r="E51" s="58"/>
      <c r="F51" s="14"/>
    </row>
    <row r="52" spans="1:6" x14ac:dyDescent="0.25">
      <c r="A52" s="138"/>
      <c r="B52" s="139"/>
      <c r="C52" s="170" t="s">
        <v>36</v>
      </c>
      <c r="D52" s="171"/>
      <c r="E52" s="140">
        <f>SUM(E23:E51)</f>
        <v>0</v>
      </c>
      <c r="F52" s="14"/>
    </row>
    <row r="53" spans="1:6" x14ac:dyDescent="0.25">
      <c r="A53" s="138"/>
      <c r="E53"/>
    </row>
  </sheetData>
  <sheetProtection formatColumns="0" formatRows="0" insertColumns="0" insertRows="0" insertHyperlinks="0"/>
  <mergeCells count="2">
    <mergeCell ref="C18:D18"/>
    <mergeCell ref="C52:D52"/>
  </mergeCells>
  <pageMargins left="0.7" right="0.7" top="0.75" bottom="0.75" header="0.3" footer="0.3"/>
  <pageSetup scale="62" fitToWidth="0" orientation="landscape" r:id="rId1"/>
  <headerFooter>
    <oddFooter>&amp;L&amp;A&amp;C&amp;P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A8036-6F9A-4922-BE33-6B23CFF56B21}">
  <sheetPr>
    <pageSetUpPr fitToPage="1"/>
  </sheetPr>
  <dimension ref="A2:V45"/>
  <sheetViews>
    <sheetView showGridLines="0" topLeftCell="A15" zoomScale="85" zoomScaleNormal="85" workbookViewId="0">
      <selection activeCell="F30" sqref="F30"/>
    </sheetView>
  </sheetViews>
  <sheetFormatPr defaultRowHeight="15" x14ac:dyDescent="0.25"/>
  <cols>
    <col min="1" max="1" width="10.28515625" customWidth="1"/>
    <col min="2" max="2" width="36.85546875" customWidth="1"/>
    <col min="3" max="3" width="61.140625" customWidth="1"/>
    <col min="4" max="4" width="35.140625" customWidth="1"/>
    <col min="5" max="5" width="16.140625" customWidth="1"/>
    <col min="6" max="6" width="21.7109375" style="1" customWidth="1"/>
    <col min="7" max="7" width="19.42578125" customWidth="1"/>
    <col min="8" max="9" width="15" customWidth="1"/>
    <col min="10" max="10" width="17.5703125" customWidth="1"/>
    <col min="11" max="16" width="17" customWidth="1"/>
    <col min="17" max="17" width="25.28515625" customWidth="1"/>
    <col min="18" max="18" width="3.5703125" customWidth="1"/>
    <col min="19" max="21" width="17" customWidth="1"/>
    <col min="22" max="22" width="25.28515625" customWidth="1"/>
  </cols>
  <sheetData>
    <row r="2" spans="1:22" x14ac:dyDescent="0.25">
      <c r="C2" s="3" t="s">
        <v>1</v>
      </c>
    </row>
    <row r="3" spans="1:22" x14ac:dyDescent="0.25">
      <c r="C3" s="3" t="s">
        <v>0</v>
      </c>
    </row>
    <row r="4" spans="1:22" x14ac:dyDescent="0.25">
      <c r="C4" s="3" t="str">
        <f>'Main - Grand Totals (1)'!C4</f>
        <v>RFP No. 2617-05123</v>
      </c>
    </row>
    <row r="5" spans="1:22" x14ac:dyDescent="0.25">
      <c r="C5" s="144"/>
    </row>
    <row r="8" spans="1:22" s="1" customFormat="1" x14ac:dyDescent="0.25">
      <c r="A8" s="4" t="s">
        <v>2</v>
      </c>
      <c r="B8"/>
      <c r="C8"/>
      <c r="D8"/>
      <c r="E8"/>
      <c r="G8"/>
      <c r="H8"/>
      <c r="I8"/>
      <c r="J8"/>
      <c r="K8"/>
      <c r="L8"/>
      <c r="M8"/>
      <c r="N8"/>
      <c r="O8"/>
      <c r="P8"/>
      <c r="Q8"/>
      <c r="R8"/>
      <c r="S8"/>
      <c r="T8"/>
      <c r="U8"/>
      <c r="V8"/>
    </row>
    <row r="9" spans="1:22" s="1" customFormat="1" x14ac:dyDescent="0.25">
      <c r="A9" s="15" t="s">
        <v>48</v>
      </c>
      <c r="B9"/>
      <c r="C9"/>
      <c r="D9"/>
      <c r="E9"/>
      <c r="G9"/>
      <c r="H9"/>
      <c r="I9"/>
      <c r="J9"/>
      <c r="K9"/>
      <c r="L9"/>
      <c r="M9"/>
      <c r="N9"/>
      <c r="O9"/>
      <c r="P9"/>
      <c r="Q9"/>
      <c r="R9"/>
      <c r="S9"/>
      <c r="T9"/>
      <c r="U9"/>
      <c r="V9"/>
    </row>
    <row r="10" spans="1:22" s="1" customFormat="1" x14ac:dyDescent="0.25">
      <c r="A10" s="16" t="s">
        <v>98</v>
      </c>
      <c r="B10"/>
      <c r="C10"/>
      <c r="D10"/>
      <c r="E10"/>
      <c r="G10"/>
      <c r="H10"/>
      <c r="I10"/>
      <c r="J10"/>
      <c r="K10"/>
      <c r="L10"/>
      <c r="M10"/>
      <c r="N10"/>
      <c r="O10"/>
      <c r="P10"/>
      <c r="Q10"/>
      <c r="R10"/>
      <c r="S10"/>
      <c r="T10"/>
      <c r="U10"/>
      <c r="V10"/>
    </row>
    <row r="11" spans="1:22" s="1" customFormat="1" x14ac:dyDescent="0.25">
      <c r="A11" s="16" t="s">
        <v>44</v>
      </c>
      <c r="B11"/>
      <c r="C11"/>
      <c r="D11"/>
      <c r="E11"/>
      <c r="G11"/>
      <c r="H11"/>
      <c r="I11"/>
      <c r="J11"/>
      <c r="K11"/>
      <c r="L11"/>
      <c r="M11"/>
      <c r="N11"/>
      <c r="O11"/>
      <c r="P11"/>
      <c r="Q11"/>
      <c r="R11"/>
      <c r="S11"/>
      <c r="T11"/>
      <c r="U11"/>
      <c r="V11"/>
    </row>
    <row r="12" spans="1:22" s="1" customFormat="1" x14ac:dyDescent="0.25">
      <c r="A12" s="16" t="s">
        <v>24</v>
      </c>
      <c r="B12"/>
      <c r="C12"/>
      <c r="D12"/>
      <c r="E12"/>
      <c r="G12"/>
      <c r="H12"/>
      <c r="I12"/>
      <c r="J12"/>
      <c r="K12"/>
      <c r="L12"/>
      <c r="M12"/>
      <c r="N12"/>
      <c r="O12"/>
      <c r="P12"/>
      <c r="Q12"/>
      <c r="R12"/>
      <c r="S12"/>
      <c r="T12"/>
      <c r="U12"/>
      <c r="V12"/>
    </row>
    <row r="13" spans="1:22" s="1" customFormat="1" x14ac:dyDescent="0.25">
      <c r="A13" s="16" t="s">
        <v>45</v>
      </c>
      <c r="B13"/>
      <c r="C13"/>
      <c r="D13"/>
      <c r="E13"/>
      <c r="G13"/>
      <c r="H13"/>
      <c r="I13"/>
      <c r="J13"/>
      <c r="K13"/>
      <c r="L13"/>
      <c r="M13"/>
      <c r="N13"/>
      <c r="O13"/>
      <c r="P13"/>
      <c r="Q13"/>
      <c r="R13"/>
      <c r="S13"/>
      <c r="T13"/>
      <c r="U13"/>
      <c r="V13"/>
    </row>
    <row r="14" spans="1:22" s="1" customFormat="1" x14ac:dyDescent="0.25">
      <c r="A14" s="16" t="s">
        <v>102</v>
      </c>
      <c r="B14"/>
      <c r="C14"/>
      <c r="D14"/>
      <c r="E14"/>
      <c r="G14"/>
      <c r="H14"/>
      <c r="I14"/>
      <c r="J14"/>
      <c r="K14"/>
      <c r="L14"/>
      <c r="M14"/>
      <c r="N14"/>
      <c r="O14"/>
      <c r="P14"/>
      <c r="Q14"/>
      <c r="R14"/>
      <c r="S14"/>
      <c r="T14"/>
      <c r="U14"/>
      <c r="V14"/>
    </row>
    <row r="15" spans="1:22" ht="148.5" customHeight="1" x14ac:dyDescent="0.25">
      <c r="A15" s="165" t="s">
        <v>108</v>
      </c>
      <c r="B15" s="166"/>
      <c r="C15" s="166"/>
      <c r="D15" s="166"/>
      <c r="E15" s="166"/>
      <c r="F15" s="166"/>
      <c r="G15" s="166"/>
      <c r="H15" s="166"/>
      <c r="I15" s="166"/>
      <c r="J15" s="166"/>
      <c r="K15" s="166"/>
      <c r="L15" s="89"/>
      <c r="M15" s="89"/>
      <c r="N15" s="89"/>
      <c r="O15" s="89"/>
      <c r="P15" s="89"/>
      <c r="S15" s="89"/>
      <c r="T15" s="89"/>
      <c r="U15" s="89"/>
    </row>
    <row r="16" spans="1:22" x14ac:dyDescent="0.25">
      <c r="B16" s="11" t="s">
        <v>16</v>
      </c>
      <c r="C16" s="160">
        <f>'Main - Grand Totals (1)'!C16</f>
        <v>0</v>
      </c>
      <c r="D16" s="161">
        <f>'Main - Grand Totals (1)'!D16</f>
        <v>0</v>
      </c>
      <c r="E16" s="161">
        <f>'Main - Grand Totals (1)'!E16</f>
        <v>0</v>
      </c>
      <c r="G16" s="1"/>
      <c r="H16" s="1"/>
      <c r="I16" s="2"/>
      <c r="Q16" s="2"/>
      <c r="V16" s="2"/>
    </row>
    <row r="17" spans="1:22" x14ac:dyDescent="0.25">
      <c r="F17"/>
    </row>
    <row r="18" spans="1:22" s="13" customFormat="1" ht="30" x14ac:dyDescent="0.25">
      <c r="A18" s="29" t="s">
        <v>4</v>
      </c>
      <c r="B18" s="21" t="s">
        <v>17</v>
      </c>
      <c r="C18" s="21" t="s">
        <v>59</v>
      </c>
      <c r="D18" s="21" t="s">
        <v>51</v>
      </c>
      <c r="E18" s="21" t="s">
        <v>50</v>
      </c>
      <c r="F18" s="21" t="s">
        <v>18</v>
      </c>
      <c r="G18" s="21" t="s">
        <v>19</v>
      </c>
      <c r="H18" s="21" t="s">
        <v>25</v>
      </c>
      <c r="I18" s="21" t="s">
        <v>26</v>
      </c>
      <c r="J18" s="21" t="s">
        <v>28</v>
      </c>
      <c r="K18" s="21" t="s">
        <v>20</v>
      </c>
      <c r="L18" s="21" t="s">
        <v>49</v>
      </c>
      <c r="M18" s="21" t="s">
        <v>64</v>
      </c>
      <c r="N18" s="21" t="s">
        <v>68</v>
      </c>
      <c r="O18" s="21" t="s">
        <v>83</v>
      </c>
      <c r="P18" s="21" t="s">
        <v>84</v>
      </c>
      <c r="Q18" s="21" t="s">
        <v>86</v>
      </c>
      <c r="R18" s="12"/>
      <c r="S18" s="21" t="s">
        <v>95</v>
      </c>
      <c r="T18" s="21" t="s">
        <v>96</v>
      </c>
      <c r="U18" s="21" t="s">
        <v>161</v>
      </c>
      <c r="V18" s="21" t="s">
        <v>86</v>
      </c>
    </row>
    <row r="19" spans="1:22" s="17" customFormat="1" ht="45" x14ac:dyDescent="0.25">
      <c r="A19" s="123"/>
      <c r="B19" s="148" t="s">
        <v>155</v>
      </c>
      <c r="C19" s="149" t="s">
        <v>156</v>
      </c>
      <c r="D19" s="150" t="s">
        <v>157</v>
      </c>
      <c r="E19" s="150" t="s">
        <v>27</v>
      </c>
      <c r="F19" s="151" t="s">
        <v>21</v>
      </c>
      <c r="G19" s="151" t="s">
        <v>22</v>
      </c>
      <c r="H19" s="152">
        <v>50</v>
      </c>
      <c r="I19" s="153">
        <v>10</v>
      </c>
      <c r="J19" s="153">
        <f>H19*I19</f>
        <v>500</v>
      </c>
      <c r="K19" s="154">
        <f>IF(G19="Yes",J19,0)</f>
        <v>500</v>
      </c>
      <c r="L19" s="22"/>
      <c r="M19" s="22"/>
      <c r="N19" s="22"/>
      <c r="O19" s="22"/>
      <c r="P19" s="22"/>
      <c r="Q19" s="22"/>
      <c r="S19" s="22"/>
      <c r="T19" s="22"/>
      <c r="U19" s="22">
        <f t="shared" ref="U19:U41" si="0">SUM(S19:T19)</f>
        <v>0</v>
      </c>
      <c r="V19" s="22"/>
    </row>
    <row r="20" spans="1:22" s="19" customFormat="1" ht="33.75" x14ac:dyDescent="0.25">
      <c r="A20" s="43">
        <v>6.0010000000000003</v>
      </c>
      <c r="B20" s="23"/>
      <c r="C20" s="24"/>
      <c r="D20" s="24" t="s">
        <v>147</v>
      </c>
      <c r="E20" s="24"/>
      <c r="F20" s="23"/>
      <c r="G20" s="23"/>
      <c r="H20" s="57"/>
      <c r="I20" s="24"/>
      <c r="J20" s="121">
        <f>H20*I20</f>
        <v>0</v>
      </c>
      <c r="K20" s="25">
        <f t="shared" ref="K20:K39" si="1">IF(G20="Yes",J20,0)</f>
        <v>0</v>
      </c>
      <c r="L20" s="93"/>
      <c r="M20" s="93"/>
      <c r="N20" s="93"/>
      <c r="O20" s="93"/>
      <c r="P20" s="93"/>
      <c r="Q20" s="24"/>
      <c r="R20" s="18"/>
      <c r="S20" s="93"/>
      <c r="T20" s="93"/>
      <c r="U20" s="93">
        <f t="shared" si="0"/>
        <v>0</v>
      </c>
      <c r="V20" s="24"/>
    </row>
    <row r="21" spans="1:22" s="19" customFormat="1" x14ac:dyDescent="0.25">
      <c r="A21" s="43">
        <v>6.0019999999999998</v>
      </c>
      <c r="B21" s="23"/>
      <c r="C21" s="24"/>
      <c r="D21" s="24"/>
      <c r="E21" s="24"/>
      <c r="F21" s="23"/>
      <c r="G21" s="23"/>
      <c r="H21" s="57"/>
      <c r="I21" s="24"/>
      <c r="J21" s="121">
        <f t="shared" ref="J21:J39" si="2">H21*I21</f>
        <v>0</v>
      </c>
      <c r="K21" s="25">
        <f t="shared" si="1"/>
        <v>0</v>
      </c>
      <c r="L21" s="93"/>
      <c r="M21" s="93"/>
      <c r="N21" s="93"/>
      <c r="O21" s="93"/>
      <c r="P21" s="93"/>
      <c r="Q21" s="24"/>
      <c r="R21" s="18"/>
      <c r="S21" s="93"/>
      <c r="T21" s="93"/>
      <c r="U21" s="93">
        <f t="shared" si="0"/>
        <v>0</v>
      </c>
      <c r="V21" s="24"/>
    </row>
    <row r="22" spans="1:22" s="19" customFormat="1" x14ac:dyDescent="0.25">
      <c r="A22" s="43">
        <v>6.0030000000000001</v>
      </c>
      <c r="B22" s="23"/>
      <c r="C22" s="24"/>
      <c r="D22" s="24"/>
      <c r="E22" s="24"/>
      <c r="F22" s="23"/>
      <c r="G22" s="23"/>
      <c r="H22" s="57"/>
      <c r="I22" s="24"/>
      <c r="J22" s="121">
        <f t="shared" si="2"/>
        <v>0</v>
      </c>
      <c r="K22" s="25">
        <f t="shared" si="1"/>
        <v>0</v>
      </c>
      <c r="L22" s="93"/>
      <c r="M22" s="93"/>
      <c r="N22" s="93"/>
      <c r="O22" s="93"/>
      <c r="P22" s="93"/>
      <c r="Q22" s="24"/>
      <c r="R22" s="18"/>
      <c r="S22" s="93"/>
      <c r="T22" s="93"/>
      <c r="U22" s="93">
        <f t="shared" si="0"/>
        <v>0</v>
      </c>
      <c r="V22" s="24"/>
    </row>
    <row r="23" spans="1:22" s="19" customFormat="1" x14ac:dyDescent="0.25">
      <c r="A23" s="43">
        <v>6.0039999999999996</v>
      </c>
      <c r="B23" s="23"/>
      <c r="C23" s="24"/>
      <c r="D23" s="24"/>
      <c r="E23" s="24"/>
      <c r="F23" s="23"/>
      <c r="G23" s="23"/>
      <c r="H23" s="57"/>
      <c r="I23" s="24"/>
      <c r="J23" s="121">
        <f t="shared" si="2"/>
        <v>0</v>
      </c>
      <c r="K23" s="25">
        <f t="shared" si="1"/>
        <v>0</v>
      </c>
      <c r="L23" s="93"/>
      <c r="M23" s="93"/>
      <c r="N23" s="93"/>
      <c r="O23" s="93"/>
      <c r="P23" s="93"/>
      <c r="Q23" s="24"/>
      <c r="R23" s="18"/>
      <c r="S23" s="93"/>
      <c r="T23" s="93"/>
      <c r="U23" s="93">
        <f t="shared" si="0"/>
        <v>0</v>
      </c>
      <c r="V23" s="24"/>
    </row>
    <row r="24" spans="1:22" s="19" customFormat="1" x14ac:dyDescent="0.25">
      <c r="A24" s="43">
        <v>6.0049999999999999</v>
      </c>
      <c r="B24" s="23"/>
      <c r="C24" s="24"/>
      <c r="D24" s="24"/>
      <c r="E24" s="24"/>
      <c r="F24" s="23"/>
      <c r="G24" s="23"/>
      <c r="H24" s="57"/>
      <c r="I24" s="24"/>
      <c r="J24" s="121">
        <f t="shared" si="2"/>
        <v>0</v>
      </c>
      <c r="K24" s="25">
        <f t="shared" si="1"/>
        <v>0</v>
      </c>
      <c r="L24" s="93"/>
      <c r="M24" s="93"/>
      <c r="N24" s="93"/>
      <c r="O24" s="93"/>
      <c r="P24" s="93"/>
      <c r="Q24" s="24"/>
      <c r="R24" s="18"/>
      <c r="S24" s="93"/>
      <c r="T24" s="93"/>
      <c r="U24" s="93">
        <f t="shared" si="0"/>
        <v>0</v>
      </c>
      <c r="V24" s="24"/>
    </row>
    <row r="25" spans="1:22" s="19" customFormat="1" x14ac:dyDescent="0.25">
      <c r="A25" s="43">
        <v>6.0060000000000002</v>
      </c>
      <c r="B25" s="23"/>
      <c r="C25" s="24"/>
      <c r="D25" s="24"/>
      <c r="E25" s="24"/>
      <c r="F25" s="23"/>
      <c r="G25" s="23"/>
      <c r="H25" s="57"/>
      <c r="I25" s="24"/>
      <c r="J25" s="121">
        <f t="shared" si="2"/>
        <v>0</v>
      </c>
      <c r="K25" s="25">
        <f t="shared" si="1"/>
        <v>0</v>
      </c>
      <c r="L25" s="93"/>
      <c r="M25" s="93"/>
      <c r="N25" s="93"/>
      <c r="O25" s="93"/>
      <c r="P25" s="93"/>
      <c r="Q25" s="24"/>
      <c r="R25" s="18"/>
      <c r="S25" s="93"/>
      <c r="T25" s="93"/>
      <c r="U25" s="93">
        <f t="shared" si="0"/>
        <v>0</v>
      </c>
      <c r="V25" s="24"/>
    </row>
    <row r="26" spans="1:22" s="19" customFormat="1" x14ac:dyDescent="0.25">
      <c r="A26" s="43">
        <v>6.0069999999999997</v>
      </c>
      <c r="B26" s="23"/>
      <c r="C26" s="24"/>
      <c r="D26" s="24"/>
      <c r="E26" s="24"/>
      <c r="F26" s="23"/>
      <c r="G26" s="23"/>
      <c r="H26" s="57"/>
      <c r="I26" s="24"/>
      <c r="J26" s="121">
        <f t="shared" si="2"/>
        <v>0</v>
      </c>
      <c r="K26" s="25">
        <f t="shared" si="1"/>
        <v>0</v>
      </c>
      <c r="L26" s="93"/>
      <c r="M26" s="93"/>
      <c r="N26" s="93"/>
      <c r="O26" s="93"/>
      <c r="P26" s="93"/>
      <c r="Q26" s="24"/>
      <c r="R26" s="18"/>
      <c r="S26" s="93"/>
      <c r="T26" s="93"/>
      <c r="U26" s="93">
        <f t="shared" si="0"/>
        <v>0</v>
      </c>
      <c r="V26" s="24"/>
    </row>
    <row r="27" spans="1:22" s="19" customFormat="1" x14ac:dyDescent="0.25">
      <c r="A27" s="43">
        <v>6.008</v>
      </c>
      <c r="B27" s="23"/>
      <c r="C27" s="24"/>
      <c r="D27" s="24"/>
      <c r="E27" s="24"/>
      <c r="F27" s="23"/>
      <c r="G27" s="23"/>
      <c r="H27" s="57"/>
      <c r="I27" s="24"/>
      <c r="J27" s="121">
        <f t="shared" si="2"/>
        <v>0</v>
      </c>
      <c r="K27" s="25">
        <f t="shared" si="1"/>
        <v>0</v>
      </c>
      <c r="L27" s="93"/>
      <c r="M27" s="93"/>
      <c r="N27" s="93"/>
      <c r="O27" s="93"/>
      <c r="P27" s="93"/>
      <c r="Q27" s="24"/>
      <c r="R27" s="18"/>
      <c r="S27" s="93"/>
      <c r="T27" s="93"/>
      <c r="U27" s="93">
        <f t="shared" si="0"/>
        <v>0</v>
      </c>
      <c r="V27" s="24"/>
    </row>
    <row r="28" spans="1:22" s="19" customFormat="1" x14ac:dyDescent="0.25">
      <c r="A28" s="43">
        <v>6.0090000000000003</v>
      </c>
      <c r="B28" s="23"/>
      <c r="C28" s="24"/>
      <c r="D28" s="24"/>
      <c r="E28" s="24"/>
      <c r="F28" s="23"/>
      <c r="G28" s="23"/>
      <c r="H28" s="57"/>
      <c r="I28" s="24"/>
      <c r="J28" s="121">
        <f t="shared" si="2"/>
        <v>0</v>
      </c>
      <c r="K28" s="25">
        <f t="shared" si="1"/>
        <v>0</v>
      </c>
      <c r="L28" s="93"/>
      <c r="M28" s="93"/>
      <c r="N28" s="93"/>
      <c r="O28" s="93"/>
      <c r="P28" s="93"/>
      <c r="Q28" s="24"/>
      <c r="R28" s="18"/>
      <c r="S28" s="93"/>
      <c r="T28" s="93"/>
      <c r="U28" s="93">
        <f t="shared" si="0"/>
        <v>0</v>
      </c>
      <c r="V28" s="24"/>
    </row>
    <row r="29" spans="1:22" s="19" customFormat="1" x14ac:dyDescent="0.25">
      <c r="A29" s="43">
        <v>6.01</v>
      </c>
      <c r="B29" s="23"/>
      <c r="C29" s="24"/>
      <c r="D29" s="24"/>
      <c r="E29" s="24"/>
      <c r="F29" s="23"/>
      <c r="G29" s="23"/>
      <c r="H29" s="57"/>
      <c r="I29" s="24"/>
      <c r="J29" s="121">
        <f t="shared" si="2"/>
        <v>0</v>
      </c>
      <c r="K29" s="25">
        <f t="shared" si="1"/>
        <v>0</v>
      </c>
      <c r="L29" s="93"/>
      <c r="M29" s="93"/>
      <c r="N29" s="93"/>
      <c r="O29" s="93"/>
      <c r="P29" s="93"/>
      <c r="Q29" s="24"/>
      <c r="R29" s="18"/>
      <c r="S29" s="93"/>
      <c r="T29" s="93"/>
      <c r="U29" s="93">
        <f t="shared" si="0"/>
        <v>0</v>
      </c>
      <c r="V29" s="24"/>
    </row>
    <row r="30" spans="1:22" s="19" customFormat="1" x14ac:dyDescent="0.25">
      <c r="A30" s="43">
        <v>6.0110000000000001</v>
      </c>
      <c r="B30" s="23"/>
      <c r="C30" s="24"/>
      <c r="D30" s="24"/>
      <c r="E30" s="24"/>
      <c r="F30" s="23"/>
      <c r="G30" s="23"/>
      <c r="H30" s="57"/>
      <c r="I30" s="24"/>
      <c r="J30" s="121">
        <f t="shared" si="2"/>
        <v>0</v>
      </c>
      <c r="K30" s="25">
        <f t="shared" si="1"/>
        <v>0</v>
      </c>
      <c r="L30" s="93"/>
      <c r="M30" s="93"/>
      <c r="N30" s="93"/>
      <c r="O30" s="93"/>
      <c r="P30" s="93"/>
      <c r="Q30" s="24"/>
      <c r="R30" s="18"/>
      <c r="S30" s="93"/>
      <c r="T30" s="93"/>
      <c r="U30" s="93">
        <f t="shared" si="0"/>
        <v>0</v>
      </c>
      <c r="V30" s="24"/>
    </row>
    <row r="31" spans="1:22" s="19" customFormat="1" x14ac:dyDescent="0.25">
      <c r="A31" s="43">
        <v>6.0119999999999996</v>
      </c>
      <c r="B31" s="23"/>
      <c r="C31" s="24"/>
      <c r="D31" s="24"/>
      <c r="E31" s="24"/>
      <c r="F31" s="23"/>
      <c r="G31" s="23"/>
      <c r="H31" s="57"/>
      <c r="I31" s="24"/>
      <c r="J31" s="121">
        <f t="shared" si="2"/>
        <v>0</v>
      </c>
      <c r="K31" s="25">
        <f t="shared" si="1"/>
        <v>0</v>
      </c>
      <c r="L31" s="93"/>
      <c r="M31" s="93"/>
      <c r="N31" s="93"/>
      <c r="O31" s="93"/>
      <c r="P31" s="93"/>
      <c r="Q31" s="24"/>
      <c r="R31" s="18"/>
      <c r="S31" s="93"/>
      <c r="T31" s="93"/>
      <c r="U31" s="93">
        <f t="shared" si="0"/>
        <v>0</v>
      </c>
      <c r="V31" s="24"/>
    </row>
    <row r="32" spans="1:22" s="19" customFormat="1" x14ac:dyDescent="0.25">
      <c r="A32" s="43">
        <v>6.0129999999999999</v>
      </c>
      <c r="B32" s="23"/>
      <c r="C32" s="24"/>
      <c r="D32" s="24"/>
      <c r="E32" s="24"/>
      <c r="F32" s="23"/>
      <c r="G32" s="23"/>
      <c r="H32" s="57"/>
      <c r="I32" s="24"/>
      <c r="J32" s="121">
        <f t="shared" si="2"/>
        <v>0</v>
      </c>
      <c r="K32" s="25">
        <f t="shared" si="1"/>
        <v>0</v>
      </c>
      <c r="L32" s="93"/>
      <c r="M32" s="93"/>
      <c r="N32" s="93"/>
      <c r="O32" s="93"/>
      <c r="P32" s="93"/>
      <c r="Q32" s="24"/>
      <c r="R32" s="18"/>
      <c r="S32" s="93"/>
      <c r="T32" s="93"/>
      <c r="U32" s="93">
        <f t="shared" si="0"/>
        <v>0</v>
      </c>
      <c r="V32" s="24"/>
    </row>
    <row r="33" spans="1:22" s="19" customFormat="1" x14ac:dyDescent="0.25">
      <c r="A33" s="43">
        <v>6.0140000000000002</v>
      </c>
      <c r="B33" s="23"/>
      <c r="C33" s="24"/>
      <c r="D33" s="24"/>
      <c r="E33" s="24"/>
      <c r="F33" s="23"/>
      <c r="G33" s="23"/>
      <c r="H33" s="57"/>
      <c r="I33" s="24"/>
      <c r="J33" s="121">
        <f t="shared" si="2"/>
        <v>0</v>
      </c>
      <c r="K33" s="25">
        <f t="shared" si="1"/>
        <v>0</v>
      </c>
      <c r="L33" s="93"/>
      <c r="M33" s="93"/>
      <c r="N33" s="93"/>
      <c r="O33" s="93"/>
      <c r="P33" s="93"/>
      <c r="Q33" s="24"/>
      <c r="R33" s="18"/>
      <c r="S33" s="93"/>
      <c r="T33" s="93"/>
      <c r="U33" s="93">
        <f t="shared" si="0"/>
        <v>0</v>
      </c>
      <c r="V33" s="24"/>
    </row>
    <row r="34" spans="1:22" s="19" customFormat="1" x14ac:dyDescent="0.25">
      <c r="A34" s="43">
        <v>6.0149999999999997</v>
      </c>
      <c r="B34" s="23"/>
      <c r="C34" s="24"/>
      <c r="D34" s="24"/>
      <c r="E34" s="24"/>
      <c r="F34" s="23"/>
      <c r="G34" s="23"/>
      <c r="H34" s="57"/>
      <c r="I34" s="24"/>
      <c r="J34" s="121">
        <f t="shared" si="2"/>
        <v>0</v>
      </c>
      <c r="K34" s="25">
        <f t="shared" si="1"/>
        <v>0</v>
      </c>
      <c r="L34" s="93"/>
      <c r="M34" s="93"/>
      <c r="N34" s="93"/>
      <c r="O34" s="93"/>
      <c r="P34" s="93"/>
      <c r="Q34" s="24"/>
      <c r="R34" s="18"/>
      <c r="S34" s="93"/>
      <c r="T34" s="93"/>
      <c r="U34" s="93">
        <f t="shared" si="0"/>
        <v>0</v>
      </c>
      <c r="V34" s="24"/>
    </row>
    <row r="35" spans="1:22" s="19" customFormat="1" x14ac:dyDescent="0.25">
      <c r="A35" s="43">
        <v>6.016</v>
      </c>
      <c r="B35" s="23"/>
      <c r="C35" s="24"/>
      <c r="D35" s="24"/>
      <c r="E35" s="24"/>
      <c r="F35" s="23"/>
      <c r="G35" s="23"/>
      <c r="H35" s="57"/>
      <c r="I35" s="24"/>
      <c r="J35" s="121">
        <f t="shared" si="2"/>
        <v>0</v>
      </c>
      <c r="K35" s="25">
        <f t="shared" si="1"/>
        <v>0</v>
      </c>
      <c r="L35" s="93"/>
      <c r="M35" s="93"/>
      <c r="N35" s="93"/>
      <c r="O35" s="93"/>
      <c r="P35" s="93"/>
      <c r="Q35" s="24"/>
      <c r="R35" s="18"/>
      <c r="S35" s="93"/>
      <c r="T35" s="93"/>
      <c r="U35" s="93">
        <f t="shared" si="0"/>
        <v>0</v>
      </c>
      <c r="V35" s="24"/>
    </row>
    <row r="36" spans="1:22" s="19" customFormat="1" x14ac:dyDescent="0.25">
      <c r="A36" s="43">
        <v>6.0170000000000003</v>
      </c>
      <c r="B36" s="23"/>
      <c r="C36" s="24"/>
      <c r="D36" s="24"/>
      <c r="E36" s="24"/>
      <c r="F36" s="23"/>
      <c r="G36" s="23"/>
      <c r="H36" s="57"/>
      <c r="I36" s="24"/>
      <c r="J36" s="121">
        <f t="shared" si="2"/>
        <v>0</v>
      </c>
      <c r="K36" s="25">
        <f t="shared" si="1"/>
        <v>0</v>
      </c>
      <c r="L36" s="93"/>
      <c r="M36" s="93"/>
      <c r="N36" s="93"/>
      <c r="O36" s="93"/>
      <c r="P36" s="93"/>
      <c r="Q36" s="24"/>
      <c r="R36" s="18"/>
      <c r="S36" s="93"/>
      <c r="T36" s="93"/>
      <c r="U36" s="93">
        <f t="shared" si="0"/>
        <v>0</v>
      </c>
      <c r="V36" s="24"/>
    </row>
    <row r="37" spans="1:22" s="19" customFormat="1" x14ac:dyDescent="0.25">
      <c r="A37" s="43">
        <v>6.0179999999999998</v>
      </c>
      <c r="B37" s="23"/>
      <c r="C37" s="24"/>
      <c r="D37" s="24"/>
      <c r="E37" s="24"/>
      <c r="F37" s="23"/>
      <c r="G37" s="23"/>
      <c r="H37" s="57"/>
      <c r="I37" s="24"/>
      <c r="J37" s="121">
        <f t="shared" si="2"/>
        <v>0</v>
      </c>
      <c r="K37" s="25">
        <f t="shared" si="1"/>
        <v>0</v>
      </c>
      <c r="L37" s="93"/>
      <c r="M37" s="93"/>
      <c r="N37" s="93"/>
      <c r="O37" s="93"/>
      <c r="P37" s="93"/>
      <c r="Q37" s="24"/>
      <c r="R37" s="18"/>
      <c r="S37" s="93"/>
      <c r="T37" s="93"/>
      <c r="U37" s="93">
        <f t="shared" si="0"/>
        <v>0</v>
      </c>
      <c r="V37" s="24"/>
    </row>
    <row r="38" spans="1:22" s="19" customFormat="1" x14ac:dyDescent="0.25">
      <c r="A38" s="43">
        <v>6.0190000000000001</v>
      </c>
      <c r="B38" s="23"/>
      <c r="C38" s="24"/>
      <c r="D38" s="24"/>
      <c r="E38" s="24"/>
      <c r="F38" s="23"/>
      <c r="G38" s="23"/>
      <c r="H38" s="57"/>
      <c r="I38" s="24"/>
      <c r="J38" s="121">
        <f t="shared" si="2"/>
        <v>0</v>
      </c>
      <c r="K38" s="25">
        <f t="shared" si="1"/>
        <v>0</v>
      </c>
      <c r="L38" s="93"/>
      <c r="M38" s="93"/>
      <c r="N38" s="93"/>
      <c r="O38" s="93"/>
      <c r="P38" s="93"/>
      <c r="Q38" s="24"/>
      <c r="R38" s="18"/>
      <c r="S38" s="93"/>
      <c r="T38" s="93"/>
      <c r="U38" s="93">
        <f t="shared" si="0"/>
        <v>0</v>
      </c>
      <c r="V38" s="24"/>
    </row>
    <row r="39" spans="1:22" s="19" customFormat="1" x14ac:dyDescent="0.25">
      <c r="A39" s="43">
        <v>6.02</v>
      </c>
      <c r="B39" s="23"/>
      <c r="C39" s="24"/>
      <c r="D39" s="24"/>
      <c r="E39" s="24"/>
      <c r="F39" s="23"/>
      <c r="G39" s="23"/>
      <c r="H39" s="57"/>
      <c r="I39" s="24"/>
      <c r="J39" s="121">
        <f t="shared" si="2"/>
        <v>0</v>
      </c>
      <c r="K39" s="25">
        <f t="shared" si="1"/>
        <v>0</v>
      </c>
      <c r="L39" s="93"/>
      <c r="M39" s="93"/>
      <c r="N39" s="93"/>
      <c r="O39" s="93"/>
      <c r="P39" s="93"/>
      <c r="Q39" s="24"/>
      <c r="R39" s="18"/>
      <c r="S39" s="93"/>
      <c r="T39" s="93"/>
      <c r="U39" s="93">
        <f t="shared" si="0"/>
        <v>0</v>
      </c>
      <c r="V39" s="24"/>
    </row>
    <row r="40" spans="1:22" x14ac:dyDescent="0.25">
      <c r="A40" s="43"/>
      <c r="B40" s="134"/>
      <c r="C40" s="134"/>
      <c r="D40" s="134"/>
      <c r="E40" s="45"/>
      <c r="F40" s="45"/>
      <c r="G40" s="45"/>
      <c r="H40" s="47" t="s">
        <v>154</v>
      </c>
      <c r="I40" s="122">
        <f>SUM(I20:I39)</f>
        <v>0</v>
      </c>
      <c r="J40" s="44">
        <f>SUM(J20:J39)</f>
        <v>0</v>
      </c>
      <c r="K40" s="46"/>
      <c r="L40" s="94">
        <f>SUM(L20:L39)</f>
        <v>0</v>
      </c>
      <c r="M40" s="94">
        <f t="shared" ref="M40:P40" si="3">SUM(M20:M39)</f>
        <v>0</v>
      </c>
      <c r="N40" s="94">
        <f t="shared" si="3"/>
        <v>0</v>
      </c>
      <c r="O40" s="94">
        <f t="shared" si="3"/>
        <v>0</v>
      </c>
      <c r="P40" s="94">
        <f t="shared" si="3"/>
        <v>0</v>
      </c>
      <c r="Q40" s="136"/>
      <c r="S40" s="94"/>
      <c r="T40" s="94"/>
      <c r="U40" s="94">
        <f t="shared" si="0"/>
        <v>0</v>
      </c>
      <c r="V40" s="136"/>
    </row>
    <row r="41" spans="1:22" x14ac:dyDescent="0.25">
      <c r="A41" s="43"/>
      <c r="B41" s="134"/>
      <c r="C41" s="134"/>
      <c r="D41" s="134"/>
      <c r="E41" s="45"/>
      <c r="F41" s="45"/>
      <c r="G41" s="45"/>
      <c r="H41" s="45"/>
      <c r="I41" s="47"/>
      <c r="J41" s="47" t="s">
        <v>41</v>
      </c>
      <c r="K41" s="44">
        <f>SUM(K20:K39)</f>
        <v>0</v>
      </c>
      <c r="L41" s="135"/>
      <c r="M41" s="135"/>
      <c r="N41" s="135"/>
      <c r="O41" s="135"/>
      <c r="P41" s="135"/>
      <c r="Q41" s="137"/>
      <c r="S41" s="135"/>
      <c r="T41" s="135"/>
      <c r="U41" s="135">
        <f t="shared" si="0"/>
        <v>0</v>
      </c>
      <c r="V41" s="137"/>
    </row>
    <row r="42" spans="1:22" x14ac:dyDescent="0.25">
      <c r="A42" s="43"/>
      <c r="F42"/>
      <c r="G42" s="167"/>
      <c r="H42" s="167"/>
      <c r="I42" s="167"/>
      <c r="J42" s="84"/>
      <c r="K42" s="85"/>
      <c r="L42" s="85"/>
      <c r="M42" s="85"/>
      <c r="N42" s="85"/>
      <c r="O42" s="85"/>
      <c r="P42" s="85"/>
      <c r="Q42" s="86"/>
      <c r="S42" s="85"/>
      <c r="T42" s="85"/>
      <c r="U42" s="85"/>
      <c r="V42" s="86"/>
    </row>
    <row r="43" spans="1:22" ht="30.75" customHeight="1" x14ac:dyDescent="0.25">
      <c r="A43" s="20"/>
      <c r="B43" s="70" t="s">
        <v>23</v>
      </c>
      <c r="C43" s="71"/>
      <c r="D43" s="71"/>
      <c r="E43" s="71"/>
      <c r="F43" s="72"/>
    </row>
    <row r="44" spans="1:22" s="14" customFormat="1" ht="88.5" customHeight="1" x14ac:dyDescent="0.25">
      <c r="A44" s="19"/>
      <c r="B44" s="162"/>
      <c r="C44" s="163"/>
      <c r="D44" s="163"/>
      <c r="E44" s="163"/>
      <c r="F44" s="164"/>
    </row>
    <row r="45" spans="1:22" x14ac:dyDescent="0.25">
      <c r="F45"/>
    </row>
  </sheetData>
  <sheetProtection formatColumns="0" formatRows="0" insertColumns="0" insertRows="0" insertHyperlinks="0"/>
  <mergeCells count="4">
    <mergeCell ref="A15:K15"/>
    <mergeCell ref="C16:E16"/>
    <mergeCell ref="G42:I42"/>
    <mergeCell ref="B44:F44"/>
  </mergeCells>
  <dataValidations count="2">
    <dataValidation type="list" allowBlank="1" showInputMessage="1" showErrorMessage="1" sqref="F20:F39 JD20:JD39 SZ20:SZ39 ACV20:ACV39 AMR20:AMR39 AWN20:AWN39 BGJ20:BGJ39 BQF20:BQF39 CAB20:CAB39 CJX20:CJX39 CTT20:CTT39 DDP20:DDP39 DNL20:DNL39 DXH20:DXH39 EHD20:EHD39 EQZ20:EQZ39 FAV20:FAV39 FKR20:FKR39 FUN20:FUN39 GEJ20:GEJ39 GOF20:GOF39 GYB20:GYB39 HHX20:HHX39 HRT20:HRT39 IBP20:IBP39 ILL20:ILL39 IVH20:IVH39 JFD20:JFD39 JOZ20:JOZ39 JYV20:JYV39 KIR20:KIR39 KSN20:KSN39 LCJ20:LCJ39 LMF20:LMF39 LWB20:LWB39 MFX20:MFX39 MPT20:MPT39 MZP20:MZP39 NJL20:NJL39 NTH20:NTH39 ODD20:ODD39 OMZ20:OMZ39 OWV20:OWV39 PGR20:PGR39 PQN20:PQN39 QAJ20:QAJ39 QKF20:QKF39 QUB20:QUB39 RDX20:RDX39 RNT20:RNT39 RXP20:RXP39 SHL20:SHL39 SRH20:SRH39 TBD20:TBD39 TKZ20:TKZ39 TUV20:TUV39 UER20:UER39 UON20:UON39 UYJ20:UYJ39 VIF20:VIF39 VSB20:VSB39 WBX20:WBX39 WLT20:WLT39 WVP20:WVP39" xr:uid="{0ECDB0CA-CEFC-4897-BB6B-987E7D9D67DB}">
      <formula1>"I, II, III"</formula1>
    </dataValidation>
    <dataValidation type="list" allowBlank="1" showInputMessage="1" showErrorMessage="1" sqref="G19:G39 JE19:JE39 TA19:TA39 ACW19:ACW39 AMS19:AMS39 AWO19:AWO39 BGK19:BGK39 BQG19:BQG39 CAC19:CAC39 CJY19:CJY39 CTU19:CTU39 DDQ19:DDQ39 DNM19:DNM39 DXI19:DXI39 EHE19:EHE39 ERA19:ERA39 FAW19:FAW39 FKS19:FKS39 FUO19:FUO39 GEK19:GEK39 GOG19:GOG39 GYC19:GYC39 HHY19:HHY39 HRU19:HRU39 IBQ19:IBQ39 ILM19:ILM39 IVI19:IVI39 JFE19:JFE39 JPA19:JPA39 JYW19:JYW39 KIS19:KIS39 KSO19:KSO39 LCK19:LCK39 LMG19:LMG39 LWC19:LWC39 MFY19:MFY39 MPU19:MPU39 MZQ19:MZQ39 NJM19:NJM39 NTI19:NTI39 ODE19:ODE39 ONA19:ONA39 OWW19:OWW39 PGS19:PGS39 PQO19:PQO39 QAK19:QAK39 QKG19:QKG39 QUC19:QUC39 RDY19:RDY39 RNU19:RNU39 RXQ19:RXQ39 SHM19:SHM39 SRI19:SRI39 TBE19:TBE39 TLA19:TLA39 TUW19:TUW39 UES19:UES39 UOO19:UOO39 UYK19:UYK39 VIG19:VIG39 VSC19:VSC39 WBY19:WBY39 WLU19:WLU39 WVQ19:WVQ39" xr:uid="{37A0DB20-69AD-499D-ADA8-7CCAAA02B704}">
      <formula1>"Yes, No"</formula1>
    </dataValidation>
  </dataValidations>
  <pageMargins left="0.7" right="0.7" top="0.75" bottom="0.75" header="0.3" footer="0.3"/>
  <pageSetup scale="56" fitToWidth="0" orientation="landscape" r:id="rId1"/>
  <headerFooter>
    <oddFooter>&amp;C&amp;P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Main - Grand Totals (1)</vt:lpstr>
      <vt:lpstr>Support-Maint-Hardware (2)</vt:lpstr>
      <vt:lpstr>Software-Functionality (3)</vt:lpstr>
      <vt:lpstr>Professional Services (4)</vt:lpstr>
      <vt:lpstr>Deliverables (5)</vt:lpstr>
      <vt:lpstr>Installation (6)</vt:lpstr>
      <vt:lpstr>'Support-Maint-Hardware (2)'!_Toc309317276</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Franceschini</dc:creator>
  <cp:lastModifiedBy>Colleen Chambers (Sheriff)</cp:lastModifiedBy>
  <cp:lastPrinted>2014-02-04T21:25:10Z</cp:lastPrinted>
  <dcterms:created xsi:type="dcterms:W3CDTF">2012-08-09T09:34:50Z</dcterms:created>
  <dcterms:modified xsi:type="dcterms:W3CDTF">2026-10-01T18:36:24Z</dcterms:modified>
</cp:coreProperties>
</file>